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4240" windowHeight="12270" tabRatio="892"/>
  </bookViews>
  <sheets>
    <sheet name="Usuario Computadoras" sheetId="2" r:id="rId1"/>
    <sheet name="Usuario Computadoras edad" sheetId="4" r:id="rId2"/>
    <sheet name="Usuario Computadoras Esc" sheetId="5" r:id="rId3"/>
    <sheet name="Usuarios computadora usos" sheetId="11" r:id="rId4"/>
    <sheet name="Usuario Internet" sheetId="7" r:id="rId5"/>
    <sheet name="Usuario Internet edad" sheetId="8" r:id="rId6"/>
    <sheet name="Usuario Internet Esc " sheetId="9" r:id="rId7"/>
    <sheet name="Usuario Int usos" sheetId="10" r:id="rId8"/>
  </sheets>
  <externalReferences>
    <externalReference r:id="rId9"/>
    <externalReference r:id="rId10"/>
  </externalReferences>
  <definedNames>
    <definedName name="etec00">[1]etec00!#REF!</definedName>
    <definedName name="etec32">[2]etec32!$I$3:$O$17</definedName>
    <definedName name="etec41">#REF!</definedName>
    <definedName name="Print_Area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8" l="1"/>
  <c r="I6" i="8"/>
  <c r="Q6" i="8"/>
  <c r="M6" i="8"/>
  <c r="C4" i="10"/>
  <c r="C6" i="10"/>
  <c r="C7" i="10"/>
  <c r="C8" i="10"/>
  <c r="C9" i="10"/>
  <c r="C10" i="10"/>
  <c r="C11" i="10"/>
  <c r="C12" i="10"/>
  <c r="C13" i="10"/>
  <c r="C14" i="10"/>
  <c r="C15" i="10"/>
  <c r="C16" i="10"/>
  <c r="C5" i="10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6" i="9"/>
  <c r="U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V38" i="9" s="1"/>
  <c r="U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R38" i="9" s="1"/>
  <c r="Q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N38" i="9" s="1"/>
  <c r="M6" i="9"/>
  <c r="E6" i="9"/>
  <c r="I6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7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6" i="9"/>
  <c r="D6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F38" i="9" s="1"/>
  <c r="E7" i="9"/>
  <c r="Q8" i="8"/>
  <c r="R8" i="8" s="1"/>
  <c r="Q9" i="8"/>
  <c r="R9" i="8" s="1"/>
  <c r="Q10" i="8"/>
  <c r="R10" i="8" s="1"/>
  <c r="Q11" i="8"/>
  <c r="R11" i="8" s="1"/>
  <c r="Q12" i="8"/>
  <c r="R12" i="8" s="1"/>
  <c r="Q13" i="8"/>
  <c r="R13" i="8" s="1"/>
  <c r="Q14" i="8"/>
  <c r="R14" i="8" s="1"/>
  <c r="Q15" i="8"/>
  <c r="R15" i="8" s="1"/>
  <c r="Q16" i="8"/>
  <c r="R16" i="8" s="1"/>
  <c r="Q17" i="8"/>
  <c r="R17" i="8" s="1"/>
  <c r="Q18" i="8"/>
  <c r="R18" i="8" s="1"/>
  <c r="Q19" i="8"/>
  <c r="R19" i="8" s="1"/>
  <c r="Q20" i="8"/>
  <c r="R20" i="8" s="1"/>
  <c r="Q21" i="8"/>
  <c r="R21" i="8" s="1"/>
  <c r="Q22" i="8"/>
  <c r="R22" i="8" s="1"/>
  <c r="Q23" i="8"/>
  <c r="R23" i="8" s="1"/>
  <c r="Q24" i="8"/>
  <c r="R24" i="8" s="1"/>
  <c r="Q25" i="8"/>
  <c r="R25" i="8" s="1"/>
  <c r="Q26" i="8"/>
  <c r="R26" i="8" s="1"/>
  <c r="Q27" i="8"/>
  <c r="R27" i="8" s="1"/>
  <c r="Q28" i="8"/>
  <c r="R28" i="8" s="1"/>
  <c r="Q29" i="8"/>
  <c r="R29" i="8" s="1"/>
  <c r="Q30" i="8"/>
  <c r="R30" i="8" s="1"/>
  <c r="Q31" i="8"/>
  <c r="R31" i="8" s="1"/>
  <c r="Q32" i="8"/>
  <c r="R32" i="8" s="1"/>
  <c r="Q33" i="8"/>
  <c r="R33" i="8" s="1"/>
  <c r="Q34" i="8"/>
  <c r="R34" i="8" s="1"/>
  <c r="Q35" i="8"/>
  <c r="R35" i="8" s="1"/>
  <c r="Q36" i="8"/>
  <c r="R36" i="8" s="1"/>
  <c r="Q37" i="8"/>
  <c r="R37" i="8" s="1"/>
  <c r="Q38" i="8"/>
  <c r="R38" i="8" s="1"/>
  <c r="Q7" i="8"/>
  <c r="R7" i="8" s="1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6" i="8"/>
  <c r="P7" i="8"/>
  <c r="M8" i="8"/>
  <c r="N8" i="8" s="1"/>
  <c r="M9" i="8"/>
  <c r="N9" i="8" s="1"/>
  <c r="M10" i="8"/>
  <c r="N10" i="8" s="1"/>
  <c r="M11" i="8"/>
  <c r="N11" i="8" s="1"/>
  <c r="M12" i="8"/>
  <c r="N12" i="8" s="1"/>
  <c r="M13" i="8"/>
  <c r="N13" i="8" s="1"/>
  <c r="M14" i="8"/>
  <c r="N14" i="8" s="1"/>
  <c r="M15" i="8"/>
  <c r="N15" i="8" s="1"/>
  <c r="M16" i="8"/>
  <c r="N16" i="8" s="1"/>
  <c r="M17" i="8"/>
  <c r="N17" i="8" s="1"/>
  <c r="M18" i="8"/>
  <c r="N18" i="8" s="1"/>
  <c r="M19" i="8"/>
  <c r="N19" i="8" s="1"/>
  <c r="M20" i="8"/>
  <c r="N20" i="8" s="1"/>
  <c r="M21" i="8"/>
  <c r="N21" i="8" s="1"/>
  <c r="M22" i="8"/>
  <c r="N22" i="8" s="1"/>
  <c r="M23" i="8"/>
  <c r="N23" i="8" s="1"/>
  <c r="M24" i="8"/>
  <c r="N24" i="8" s="1"/>
  <c r="M25" i="8"/>
  <c r="N25" i="8" s="1"/>
  <c r="M26" i="8"/>
  <c r="M27" i="8"/>
  <c r="N27" i="8" s="1"/>
  <c r="M28" i="8"/>
  <c r="N28" i="8" s="1"/>
  <c r="M29" i="8"/>
  <c r="M30" i="8"/>
  <c r="N30" i="8" s="1"/>
  <c r="M31" i="8"/>
  <c r="N31" i="8" s="1"/>
  <c r="M32" i="8"/>
  <c r="M33" i="8"/>
  <c r="N33" i="8" s="1"/>
  <c r="M34" i="8"/>
  <c r="N34" i="8" s="1"/>
  <c r="M35" i="8"/>
  <c r="M36" i="8"/>
  <c r="N36" i="8" s="1"/>
  <c r="M37" i="8"/>
  <c r="N37" i="8" s="1"/>
  <c r="M38" i="8"/>
  <c r="M7" i="8"/>
  <c r="N7" i="8" s="1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6" i="8"/>
  <c r="I8" i="8"/>
  <c r="J8" i="8" s="1"/>
  <c r="I9" i="8"/>
  <c r="J9" i="8" s="1"/>
  <c r="I10" i="8"/>
  <c r="J10" i="8" s="1"/>
  <c r="I11" i="8"/>
  <c r="J11" i="8" s="1"/>
  <c r="I12" i="8"/>
  <c r="J12" i="8" s="1"/>
  <c r="I13" i="8"/>
  <c r="J13" i="8" s="1"/>
  <c r="I14" i="8"/>
  <c r="J14" i="8" s="1"/>
  <c r="I15" i="8"/>
  <c r="J15" i="8" s="1"/>
  <c r="I16" i="8"/>
  <c r="J16" i="8" s="1"/>
  <c r="I17" i="8"/>
  <c r="J17" i="8" s="1"/>
  <c r="I18" i="8"/>
  <c r="J18" i="8" s="1"/>
  <c r="I19" i="8"/>
  <c r="I20" i="8"/>
  <c r="J20" i="8" s="1"/>
  <c r="I21" i="8"/>
  <c r="J21" i="8" s="1"/>
  <c r="I22" i="8"/>
  <c r="I23" i="8"/>
  <c r="J23" i="8" s="1"/>
  <c r="I24" i="8"/>
  <c r="J24" i="8" s="1"/>
  <c r="I25" i="8"/>
  <c r="I26" i="8"/>
  <c r="J26" i="8" s="1"/>
  <c r="I27" i="8"/>
  <c r="J27" i="8" s="1"/>
  <c r="I28" i="8"/>
  <c r="I29" i="8"/>
  <c r="J29" i="8" s="1"/>
  <c r="I30" i="8"/>
  <c r="J30" i="8" s="1"/>
  <c r="I31" i="8"/>
  <c r="I32" i="8"/>
  <c r="J32" i="8" s="1"/>
  <c r="I33" i="8"/>
  <c r="J33" i="8" s="1"/>
  <c r="I34" i="8"/>
  <c r="I35" i="8"/>
  <c r="J35" i="8" s="1"/>
  <c r="I36" i="8"/>
  <c r="J36" i="8" s="1"/>
  <c r="I37" i="8"/>
  <c r="I38" i="8"/>
  <c r="J38" i="8" s="1"/>
  <c r="I7" i="8"/>
  <c r="J7" i="8" s="1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6" i="8"/>
  <c r="D6" i="8"/>
  <c r="D8" i="8"/>
  <c r="E8" i="8"/>
  <c r="F8" i="8" s="1"/>
  <c r="D9" i="8"/>
  <c r="E9" i="8"/>
  <c r="D10" i="8"/>
  <c r="E10" i="8"/>
  <c r="F10" i="8" s="1"/>
  <c r="D11" i="8"/>
  <c r="E11" i="8"/>
  <c r="F11" i="8" s="1"/>
  <c r="D12" i="8"/>
  <c r="E12" i="8"/>
  <c r="D13" i="8"/>
  <c r="E13" i="8"/>
  <c r="F13" i="8" s="1"/>
  <c r="D14" i="8"/>
  <c r="E14" i="8"/>
  <c r="F14" i="8" s="1"/>
  <c r="D15" i="8"/>
  <c r="E15" i="8"/>
  <c r="D16" i="8"/>
  <c r="E16" i="8"/>
  <c r="F16" i="8" s="1"/>
  <c r="D17" i="8"/>
  <c r="E17" i="8"/>
  <c r="F17" i="8" s="1"/>
  <c r="D18" i="8"/>
  <c r="E18" i="8"/>
  <c r="D19" i="8"/>
  <c r="E19" i="8"/>
  <c r="F19" i="8" s="1"/>
  <c r="D20" i="8"/>
  <c r="E20" i="8"/>
  <c r="F20" i="8" s="1"/>
  <c r="D21" i="8"/>
  <c r="E21" i="8"/>
  <c r="D22" i="8"/>
  <c r="E22" i="8"/>
  <c r="F22" i="8" s="1"/>
  <c r="D23" i="8"/>
  <c r="E23" i="8"/>
  <c r="F23" i="8" s="1"/>
  <c r="D24" i="8"/>
  <c r="E24" i="8"/>
  <c r="D25" i="8"/>
  <c r="E25" i="8"/>
  <c r="F25" i="8" s="1"/>
  <c r="D26" i="8"/>
  <c r="E26" i="8"/>
  <c r="F26" i="8" s="1"/>
  <c r="D27" i="8"/>
  <c r="E27" i="8"/>
  <c r="D28" i="8"/>
  <c r="E28" i="8"/>
  <c r="F28" i="8" s="1"/>
  <c r="D29" i="8"/>
  <c r="E29" i="8"/>
  <c r="F29" i="8" s="1"/>
  <c r="D30" i="8"/>
  <c r="E30" i="8"/>
  <c r="D31" i="8"/>
  <c r="E31" i="8"/>
  <c r="F31" i="8" s="1"/>
  <c r="D32" i="8"/>
  <c r="E32" i="8"/>
  <c r="F32" i="8" s="1"/>
  <c r="D33" i="8"/>
  <c r="E33" i="8"/>
  <c r="D34" i="8"/>
  <c r="E34" i="8"/>
  <c r="F34" i="8" s="1"/>
  <c r="D35" i="8"/>
  <c r="E35" i="8"/>
  <c r="F35" i="8" s="1"/>
  <c r="D36" i="8"/>
  <c r="E36" i="8"/>
  <c r="D37" i="8"/>
  <c r="E37" i="8"/>
  <c r="F37" i="8" s="1"/>
  <c r="D38" i="8"/>
  <c r="E38" i="8"/>
  <c r="F38" i="8" s="1"/>
  <c r="E7" i="8"/>
  <c r="F9" i="8" s="1"/>
  <c r="D7" i="8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E33" i="7" s="1"/>
  <c r="D34" i="7"/>
  <c r="D35" i="7"/>
  <c r="D36" i="7"/>
  <c r="E36" i="7" s="1"/>
  <c r="D4" i="7"/>
  <c r="D5" i="7"/>
  <c r="U6" i="5"/>
  <c r="Q6" i="5"/>
  <c r="I6" i="5"/>
  <c r="M6" i="5"/>
  <c r="M7" i="5"/>
  <c r="M9" i="5"/>
  <c r="E6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M8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N38" i="5" s="1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U7" i="5"/>
  <c r="V7" i="5" s="1"/>
  <c r="Q7" i="5"/>
  <c r="I7" i="5"/>
  <c r="E7" i="5"/>
  <c r="Q6" i="4"/>
  <c r="R6" i="4" s="1"/>
  <c r="Q7" i="4"/>
  <c r="R7" i="4" s="1"/>
  <c r="Q8" i="4"/>
  <c r="R8" i="4" s="1"/>
  <c r="Q9" i="4"/>
  <c r="R9" i="4" s="1"/>
  <c r="Q10" i="4"/>
  <c r="R10" i="4" s="1"/>
  <c r="Q11" i="4"/>
  <c r="R11" i="4" s="1"/>
  <c r="Q12" i="4"/>
  <c r="R12" i="4" s="1"/>
  <c r="Q13" i="4"/>
  <c r="R13" i="4" s="1"/>
  <c r="Q14" i="4"/>
  <c r="R14" i="4" s="1"/>
  <c r="Q15" i="4"/>
  <c r="R15" i="4" s="1"/>
  <c r="Q16" i="4"/>
  <c r="R16" i="4" s="1"/>
  <c r="Q17" i="4"/>
  <c r="R17" i="4" s="1"/>
  <c r="Q18" i="4"/>
  <c r="R18" i="4" s="1"/>
  <c r="Q19" i="4"/>
  <c r="R19" i="4" s="1"/>
  <c r="Q20" i="4"/>
  <c r="R20" i="4" s="1"/>
  <c r="Q21" i="4"/>
  <c r="R21" i="4" s="1"/>
  <c r="Q22" i="4"/>
  <c r="R22" i="4" s="1"/>
  <c r="Q23" i="4"/>
  <c r="R23" i="4" s="1"/>
  <c r="Q24" i="4"/>
  <c r="R24" i="4" s="1"/>
  <c r="Q25" i="4"/>
  <c r="R25" i="4" s="1"/>
  <c r="Q26" i="4"/>
  <c r="R26" i="4" s="1"/>
  <c r="Q27" i="4"/>
  <c r="R27" i="4" s="1"/>
  <c r="Q28" i="4"/>
  <c r="R28" i="4" s="1"/>
  <c r="Q29" i="4"/>
  <c r="R29" i="4" s="1"/>
  <c r="Q30" i="4"/>
  <c r="R30" i="4" s="1"/>
  <c r="Q31" i="4"/>
  <c r="R31" i="4" s="1"/>
  <c r="Q32" i="4"/>
  <c r="R32" i="4" s="1"/>
  <c r="Q33" i="4"/>
  <c r="R33" i="4" s="1"/>
  <c r="Q34" i="4"/>
  <c r="R34" i="4" s="1"/>
  <c r="Q35" i="4"/>
  <c r="R35" i="4" s="1"/>
  <c r="Q36" i="4"/>
  <c r="R36" i="4" s="1"/>
  <c r="Q37" i="4"/>
  <c r="R37" i="4" s="1"/>
  <c r="Q5" i="4"/>
  <c r="M6" i="4"/>
  <c r="M7" i="4"/>
  <c r="N7" i="4" s="1"/>
  <c r="M8" i="4"/>
  <c r="N8" i="4" s="1"/>
  <c r="M9" i="4"/>
  <c r="N9" i="4" s="1"/>
  <c r="M10" i="4"/>
  <c r="N10" i="4" s="1"/>
  <c r="M11" i="4"/>
  <c r="N11" i="4" s="1"/>
  <c r="M12" i="4"/>
  <c r="N12" i="4" s="1"/>
  <c r="M13" i="4"/>
  <c r="N13" i="4" s="1"/>
  <c r="M14" i="4"/>
  <c r="N14" i="4" s="1"/>
  <c r="M15" i="4"/>
  <c r="N15" i="4" s="1"/>
  <c r="M16" i="4"/>
  <c r="N16" i="4" s="1"/>
  <c r="M17" i="4"/>
  <c r="N17" i="4" s="1"/>
  <c r="M18" i="4"/>
  <c r="N18" i="4" s="1"/>
  <c r="M19" i="4"/>
  <c r="N19" i="4" s="1"/>
  <c r="M20" i="4"/>
  <c r="N20" i="4" s="1"/>
  <c r="M21" i="4"/>
  <c r="N21" i="4" s="1"/>
  <c r="M22" i="4"/>
  <c r="N22" i="4" s="1"/>
  <c r="M23" i="4"/>
  <c r="N23" i="4" s="1"/>
  <c r="M24" i="4"/>
  <c r="N24" i="4" s="1"/>
  <c r="M25" i="4"/>
  <c r="N25" i="4" s="1"/>
  <c r="M26" i="4"/>
  <c r="N26" i="4" s="1"/>
  <c r="M27" i="4"/>
  <c r="N27" i="4" s="1"/>
  <c r="M28" i="4"/>
  <c r="N28" i="4" s="1"/>
  <c r="M29" i="4"/>
  <c r="N29" i="4" s="1"/>
  <c r="M30" i="4"/>
  <c r="N30" i="4" s="1"/>
  <c r="M31" i="4"/>
  <c r="N31" i="4" s="1"/>
  <c r="M32" i="4"/>
  <c r="N32" i="4" s="1"/>
  <c r="M33" i="4"/>
  <c r="N33" i="4" s="1"/>
  <c r="M34" i="4"/>
  <c r="N34" i="4" s="1"/>
  <c r="M35" i="4"/>
  <c r="N35" i="4" s="1"/>
  <c r="M36" i="4"/>
  <c r="N36" i="4" s="1"/>
  <c r="M37" i="4"/>
  <c r="N37" i="4" s="1"/>
  <c r="M5" i="4"/>
  <c r="I5" i="4"/>
  <c r="I7" i="4"/>
  <c r="J7" i="4" s="1"/>
  <c r="I8" i="4"/>
  <c r="J8" i="4" s="1"/>
  <c r="I9" i="4"/>
  <c r="J9" i="4" s="1"/>
  <c r="I10" i="4"/>
  <c r="J10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I17" i="4"/>
  <c r="J17" i="4" s="1"/>
  <c r="I18" i="4"/>
  <c r="J18" i="4" s="1"/>
  <c r="I19" i="4"/>
  <c r="J19" i="4" s="1"/>
  <c r="I20" i="4"/>
  <c r="J20" i="4" s="1"/>
  <c r="I21" i="4"/>
  <c r="J21" i="4" s="1"/>
  <c r="I22" i="4"/>
  <c r="J22" i="4" s="1"/>
  <c r="I23" i="4"/>
  <c r="J23" i="4" s="1"/>
  <c r="I24" i="4"/>
  <c r="J24" i="4" s="1"/>
  <c r="I25" i="4"/>
  <c r="J25" i="4" s="1"/>
  <c r="I26" i="4"/>
  <c r="J26" i="4" s="1"/>
  <c r="I27" i="4"/>
  <c r="J27" i="4" s="1"/>
  <c r="I28" i="4"/>
  <c r="J28" i="4" s="1"/>
  <c r="I29" i="4"/>
  <c r="J29" i="4" s="1"/>
  <c r="I30" i="4"/>
  <c r="J30" i="4" s="1"/>
  <c r="I31" i="4"/>
  <c r="J31" i="4" s="1"/>
  <c r="I32" i="4"/>
  <c r="J32" i="4" s="1"/>
  <c r="I33" i="4"/>
  <c r="J33" i="4" s="1"/>
  <c r="I34" i="4"/>
  <c r="J34" i="4" s="1"/>
  <c r="I35" i="4"/>
  <c r="J35" i="4" s="1"/>
  <c r="I36" i="4"/>
  <c r="J36" i="4" s="1"/>
  <c r="I37" i="4"/>
  <c r="J37" i="4" s="1"/>
  <c r="I6" i="4"/>
  <c r="J6" i="4" s="1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6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5" i="4"/>
  <c r="D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4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5" i="2"/>
  <c r="N6" i="4" l="1"/>
  <c r="J38" i="9"/>
  <c r="J35" i="9"/>
  <c r="J32" i="9"/>
  <c r="J29" i="9"/>
  <c r="J26" i="9"/>
  <c r="J23" i="9"/>
  <c r="J20" i="9"/>
  <c r="J17" i="9"/>
  <c r="J14" i="9"/>
  <c r="J11" i="9"/>
  <c r="J8" i="9"/>
  <c r="N36" i="9"/>
  <c r="N33" i="9"/>
  <c r="N30" i="9"/>
  <c r="N27" i="9"/>
  <c r="N24" i="9"/>
  <c r="N21" i="9"/>
  <c r="N18" i="9"/>
  <c r="N15" i="9"/>
  <c r="N12" i="9"/>
  <c r="N9" i="9"/>
  <c r="R36" i="9"/>
  <c r="R33" i="9"/>
  <c r="R30" i="9"/>
  <c r="R27" i="9"/>
  <c r="R24" i="9"/>
  <c r="R21" i="9"/>
  <c r="R18" i="9"/>
  <c r="R15" i="9"/>
  <c r="R12" i="9"/>
  <c r="R9" i="9"/>
  <c r="V36" i="9"/>
  <c r="V33" i="9"/>
  <c r="V30" i="9"/>
  <c r="V27" i="9"/>
  <c r="V24" i="9"/>
  <c r="V21" i="9"/>
  <c r="V18" i="9"/>
  <c r="V15" i="9"/>
  <c r="V12" i="9"/>
  <c r="V9" i="9"/>
  <c r="F35" i="9"/>
  <c r="F32" i="9"/>
  <c r="F29" i="9"/>
  <c r="F26" i="9"/>
  <c r="F23" i="9"/>
  <c r="F20" i="9"/>
  <c r="F17" i="9"/>
  <c r="F14" i="9"/>
  <c r="F11" i="9"/>
  <c r="F8" i="9"/>
  <c r="N35" i="9"/>
  <c r="N32" i="9"/>
  <c r="N29" i="9"/>
  <c r="N26" i="9"/>
  <c r="N23" i="9"/>
  <c r="N20" i="9"/>
  <c r="N17" i="9"/>
  <c r="N14" i="9"/>
  <c r="N11" i="9"/>
  <c r="N8" i="9"/>
  <c r="R35" i="9"/>
  <c r="R32" i="9"/>
  <c r="R29" i="9"/>
  <c r="R26" i="9"/>
  <c r="R23" i="9"/>
  <c r="R20" i="9"/>
  <c r="R17" i="9"/>
  <c r="R14" i="9"/>
  <c r="R11" i="9"/>
  <c r="R8" i="9"/>
  <c r="V35" i="9"/>
  <c r="V32" i="9"/>
  <c r="V29" i="9"/>
  <c r="V26" i="9"/>
  <c r="V23" i="9"/>
  <c r="V20" i="9"/>
  <c r="V17" i="9"/>
  <c r="V14" i="9"/>
  <c r="V11" i="9"/>
  <c r="V8" i="9"/>
  <c r="F37" i="9"/>
  <c r="F34" i="9"/>
  <c r="F31" i="9"/>
  <c r="F28" i="9"/>
  <c r="F25" i="9"/>
  <c r="F22" i="9"/>
  <c r="F19" i="9"/>
  <c r="F16" i="9"/>
  <c r="F13" i="9"/>
  <c r="F30" i="9"/>
  <c r="J7" i="9"/>
  <c r="J36" i="9"/>
  <c r="J33" i="9"/>
  <c r="J30" i="9"/>
  <c r="J27" i="9"/>
  <c r="J24" i="9"/>
  <c r="J21" i="9"/>
  <c r="J18" i="9"/>
  <c r="J15" i="9"/>
  <c r="J12" i="9"/>
  <c r="J9" i="9"/>
  <c r="N37" i="9"/>
  <c r="N34" i="9"/>
  <c r="N31" i="9"/>
  <c r="N28" i="9"/>
  <c r="N25" i="9"/>
  <c r="N22" i="9"/>
  <c r="N19" i="9"/>
  <c r="N16" i="9"/>
  <c r="N13" i="9"/>
  <c r="N10" i="9"/>
  <c r="R37" i="9"/>
  <c r="R34" i="9"/>
  <c r="R31" i="9"/>
  <c r="R28" i="9"/>
  <c r="R25" i="9"/>
  <c r="R22" i="9"/>
  <c r="R19" i="9"/>
  <c r="R16" i="9"/>
  <c r="R13" i="9"/>
  <c r="R10" i="9"/>
  <c r="R7" i="9"/>
  <c r="V37" i="9"/>
  <c r="V34" i="9"/>
  <c r="V31" i="9"/>
  <c r="V28" i="9"/>
  <c r="V25" i="9"/>
  <c r="V22" i="9"/>
  <c r="V19" i="9"/>
  <c r="V16" i="9"/>
  <c r="V13" i="9"/>
  <c r="V10" i="9"/>
  <c r="V7" i="9"/>
  <c r="F10" i="9"/>
  <c r="N7" i="9"/>
  <c r="F7" i="9"/>
  <c r="F36" i="9"/>
  <c r="F33" i="9"/>
  <c r="F27" i="9"/>
  <c r="F24" i="9"/>
  <c r="F21" i="9"/>
  <c r="F18" i="9"/>
  <c r="F15" i="9"/>
  <c r="F12" i="9"/>
  <c r="F9" i="9"/>
  <c r="J37" i="9"/>
  <c r="J34" i="9"/>
  <c r="J31" i="9"/>
  <c r="J28" i="9"/>
  <c r="J25" i="9"/>
  <c r="J22" i="9"/>
  <c r="J19" i="9"/>
  <c r="J16" i="9"/>
  <c r="J13" i="9"/>
  <c r="J10" i="9"/>
  <c r="N38" i="8"/>
  <c r="N35" i="8"/>
  <c r="N32" i="8"/>
  <c r="N29" i="8"/>
  <c r="N26" i="8"/>
  <c r="F7" i="8"/>
  <c r="F36" i="8"/>
  <c r="F33" i="8"/>
  <c r="F30" i="8"/>
  <c r="F27" i="8"/>
  <c r="F24" i="8"/>
  <c r="F21" i="8"/>
  <c r="F18" i="8"/>
  <c r="F15" i="8"/>
  <c r="F12" i="8"/>
  <c r="J37" i="8"/>
  <c r="J34" i="8"/>
  <c r="J31" i="8"/>
  <c r="J28" i="8"/>
  <c r="J25" i="8"/>
  <c r="J22" i="8"/>
  <c r="J19" i="8"/>
  <c r="E30" i="7"/>
  <c r="E24" i="7"/>
  <c r="E18" i="7"/>
  <c r="E12" i="7"/>
  <c r="E6" i="7"/>
  <c r="E5" i="7"/>
  <c r="E35" i="7"/>
  <c r="E32" i="7"/>
  <c r="E29" i="7"/>
  <c r="E26" i="7"/>
  <c r="E23" i="7"/>
  <c r="E20" i="7"/>
  <c r="E17" i="7"/>
  <c r="E14" i="7"/>
  <c r="E11" i="7"/>
  <c r="E8" i="7"/>
  <c r="E27" i="7"/>
  <c r="E21" i="7"/>
  <c r="E15" i="7"/>
  <c r="E9" i="7"/>
  <c r="E34" i="7"/>
  <c r="E31" i="7"/>
  <c r="E28" i="7"/>
  <c r="E25" i="7"/>
  <c r="E22" i="7"/>
  <c r="E19" i="7"/>
  <c r="E16" i="7"/>
  <c r="E13" i="7"/>
  <c r="E10" i="7"/>
  <c r="E7" i="7"/>
  <c r="N35" i="5"/>
  <c r="N32" i="5"/>
  <c r="N29" i="5"/>
  <c r="N26" i="5"/>
  <c r="N23" i="5"/>
  <c r="N20" i="5"/>
  <c r="N17" i="5"/>
  <c r="N14" i="5"/>
  <c r="N11" i="5"/>
  <c r="V36" i="5"/>
  <c r="V33" i="5"/>
  <c r="V30" i="5"/>
  <c r="V27" i="5"/>
  <c r="V24" i="5"/>
  <c r="V21" i="5"/>
  <c r="V18" i="5"/>
  <c r="V15" i="5"/>
  <c r="V12" i="5"/>
  <c r="V9" i="5"/>
  <c r="N37" i="5"/>
  <c r="N34" i="5"/>
  <c r="N31" i="5"/>
  <c r="N28" i="5"/>
  <c r="N25" i="5"/>
  <c r="N22" i="5"/>
  <c r="N19" i="5"/>
  <c r="N16" i="5"/>
  <c r="N13" i="5"/>
  <c r="N10" i="5"/>
  <c r="V38" i="5"/>
  <c r="V35" i="5"/>
  <c r="V32" i="5"/>
  <c r="V29" i="5"/>
  <c r="V26" i="5"/>
  <c r="V23" i="5"/>
  <c r="V20" i="5"/>
  <c r="V17" i="5"/>
  <c r="V14" i="5"/>
  <c r="V11" i="5"/>
  <c r="V8" i="5"/>
  <c r="R7" i="5"/>
  <c r="J38" i="5"/>
  <c r="J35" i="5"/>
  <c r="J32" i="5"/>
  <c r="J29" i="5"/>
  <c r="J26" i="5"/>
  <c r="J23" i="5"/>
  <c r="J20" i="5"/>
  <c r="J17" i="5"/>
  <c r="J14" i="5"/>
  <c r="J11" i="5"/>
  <c r="J8" i="5"/>
  <c r="N36" i="5"/>
  <c r="N33" i="5"/>
  <c r="N30" i="5"/>
  <c r="N27" i="5"/>
  <c r="N24" i="5"/>
  <c r="N21" i="5"/>
  <c r="N18" i="5"/>
  <c r="N15" i="5"/>
  <c r="N12" i="5"/>
  <c r="N8" i="5"/>
  <c r="R36" i="5"/>
  <c r="R33" i="5"/>
  <c r="R30" i="5"/>
  <c r="R27" i="5"/>
  <c r="R24" i="5"/>
  <c r="R21" i="5"/>
  <c r="R18" i="5"/>
  <c r="R15" i="5"/>
  <c r="R12" i="5"/>
  <c r="R9" i="5"/>
  <c r="V37" i="5"/>
  <c r="V34" i="5"/>
  <c r="V31" i="5"/>
  <c r="V28" i="5"/>
  <c r="V25" i="5"/>
  <c r="V22" i="5"/>
  <c r="V19" i="5"/>
  <c r="V16" i="5"/>
  <c r="V13" i="5"/>
  <c r="V10" i="5"/>
  <c r="J34" i="5"/>
  <c r="J28" i="5"/>
  <c r="J22" i="5"/>
  <c r="J16" i="5"/>
  <c r="J13" i="5"/>
  <c r="N7" i="5"/>
  <c r="N9" i="5"/>
  <c r="R35" i="5"/>
  <c r="R29" i="5"/>
  <c r="R23" i="5"/>
  <c r="R14" i="5"/>
  <c r="R8" i="5"/>
  <c r="J7" i="5"/>
  <c r="J36" i="5"/>
  <c r="J33" i="5"/>
  <c r="J30" i="5"/>
  <c r="J27" i="5"/>
  <c r="J24" i="5"/>
  <c r="J21" i="5"/>
  <c r="J18" i="5"/>
  <c r="J15" i="5"/>
  <c r="J12" i="5"/>
  <c r="J9" i="5"/>
  <c r="R37" i="5"/>
  <c r="R34" i="5"/>
  <c r="R31" i="5"/>
  <c r="R28" i="5"/>
  <c r="R25" i="5"/>
  <c r="R22" i="5"/>
  <c r="R19" i="5"/>
  <c r="R16" i="5"/>
  <c r="R13" i="5"/>
  <c r="R10" i="5"/>
  <c r="J37" i="5"/>
  <c r="J31" i="5"/>
  <c r="J25" i="5"/>
  <c r="J19" i="5"/>
  <c r="J10" i="5"/>
  <c r="R38" i="5"/>
  <c r="R32" i="5"/>
  <c r="R26" i="5"/>
  <c r="R20" i="5"/>
  <c r="R17" i="5"/>
  <c r="R11" i="5"/>
  <c r="F38" i="5"/>
  <c r="F35" i="5"/>
  <c r="F29" i="5"/>
  <c r="F23" i="5"/>
  <c r="F17" i="5"/>
  <c r="F11" i="5"/>
  <c r="F37" i="5"/>
  <c r="F34" i="5"/>
  <c r="F31" i="5"/>
  <c r="F28" i="5"/>
  <c r="F25" i="5"/>
  <c r="F22" i="5"/>
  <c r="F19" i="5"/>
  <c r="F16" i="5"/>
  <c r="F13" i="5"/>
  <c r="F10" i="5"/>
  <c r="F32" i="5"/>
  <c r="F26" i="5"/>
  <c r="F20" i="5"/>
  <c r="F14" i="5"/>
  <c r="F8" i="5"/>
  <c r="F36" i="5"/>
  <c r="F33" i="5"/>
  <c r="F30" i="5"/>
  <c r="F27" i="5"/>
  <c r="F24" i="5"/>
  <c r="F21" i="5"/>
  <c r="F18" i="5"/>
  <c r="F15" i="5"/>
  <c r="F12" i="5"/>
  <c r="F9" i="5"/>
  <c r="F7" i="5"/>
  <c r="G36" i="2"/>
  <c r="G35" i="2"/>
  <c r="G34" i="2"/>
  <c r="G31" i="2"/>
  <c r="G28" i="2"/>
  <c r="G25" i="2"/>
  <c r="G22" i="2"/>
  <c r="G19" i="2"/>
  <c r="G16" i="2"/>
  <c r="G13" i="2"/>
  <c r="G10" i="2"/>
  <c r="G7" i="2"/>
  <c r="G33" i="2"/>
  <c r="G30" i="2"/>
  <c r="G27" i="2"/>
  <c r="G24" i="2"/>
  <c r="G21" i="2"/>
  <c r="G18" i="2"/>
  <c r="G15" i="2"/>
  <c r="G12" i="2"/>
  <c r="G9" i="2"/>
  <c r="G6" i="2"/>
  <c r="G32" i="2"/>
  <c r="G29" i="2"/>
  <c r="G26" i="2"/>
  <c r="G23" i="2"/>
  <c r="G20" i="2"/>
  <c r="G17" i="2"/>
  <c r="G14" i="2"/>
  <c r="G11" i="2"/>
  <c r="G8" i="2"/>
  <c r="G5" i="2"/>
</calcChain>
</file>

<file path=xl/sharedStrings.xml><?xml version="1.0" encoding="utf-8"?>
<sst xmlns="http://schemas.openxmlformats.org/spreadsheetml/2006/main" count="379" uniqueCount="106">
  <si>
    <t>Cifras correspondientes al mes de mayo.</t>
  </si>
  <si>
    <t>a</t>
  </si>
  <si>
    <t>Población de seis años o más.</t>
  </si>
  <si>
    <t>Zacatecas</t>
  </si>
  <si>
    <t>Yucatán</t>
  </si>
  <si>
    <t>Veracruz de Ignacio de la Llave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</si>
  <si>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</si>
  <si>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</si>
  <si>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</si>
  <si>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</si>
  <si>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</si>
  <si>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</si>
  <si>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</si>
  <si>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</si>
  <si>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</si>
  <si>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</si>
  <si>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</si>
  <si>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</si>
  <si>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</si>
  <si>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 de Ocampo</t>
  </si>
  <si>
    <t>México</t>
  </si>
  <si>
    <t>Jalisco</t>
  </si>
  <si>
    <t>Hidalgo</t>
  </si>
  <si>
    <t>Guerrero</t>
  </si>
  <si>
    <t>Guanajuato</t>
  </si>
  <si>
    <t>Durango</t>
  </si>
  <si>
    <t>Ciudad de México</t>
  </si>
  <si>
    <t>Chihuahua</t>
  </si>
  <si>
    <t>Chiapas</t>
  </si>
  <si>
    <t>Colima</t>
  </si>
  <si>
    <t>Coahuila de Zaragoza</t>
  </si>
  <si>
    <t>Campeche</t>
  </si>
  <si>
    <t>Baja California Sur</t>
  </si>
  <si>
    <t>Baja California</t>
  </si>
  <si>
    <t>Aguascalientes</t>
  </si>
  <si>
    <t>Estados Unidos Mexicanos</t>
  </si>
  <si>
    <t>Por ciento</t>
  </si>
  <si>
    <t>Absolutos</t>
  </si>
  <si>
    <t>Total</t>
  </si>
  <si>
    <t>Entidad Federativa</t>
  </si>
  <si>
    <t>INEGI. Encuesta Nacional sobre Disponibilidad y Uso de Tecnologías de la Información en los Hogares (ENDUTIH), 2016.</t>
  </si>
  <si>
    <t>Total de población de 6 años y más</t>
  </si>
  <si>
    <t>Población que usa computadora</t>
  </si>
  <si>
    <t>Rank de población que usa computadora por entidad</t>
  </si>
  <si>
    <t>Usuarios de computadora por entidad federativa en  2016</t>
  </si>
  <si>
    <t>Rank del porcentaje de usuarios de computadora por entidad</t>
  </si>
  <si>
    <t>Fuente: IIEG con información de INEGI. Encuesta Nacional sobre Disponibilidad y Uso de Tecnologías de la Información en los Hogares (ENDUTIH), 2016.</t>
  </si>
  <si>
    <t>Distribución de los usuarios de computadora por entidad</t>
  </si>
  <si>
    <t>Porcentaje de usuarios de computadora respecto al total de población de 6 años y más en cada entidad</t>
  </si>
  <si>
    <t xml:space="preserve">Usuarios </t>
  </si>
  <si>
    <t>Total de población de 6 años y más usuaria de computadora</t>
  </si>
  <si>
    <t>Rank de participación nacional</t>
  </si>
  <si>
    <t>Porcentaje respecto a la población total de la entidad</t>
  </si>
  <si>
    <t>Usuarios de computadora por entidad federativa por  grupos de edad en  2016</t>
  </si>
  <si>
    <t>Usuarios de 6 a 17 años</t>
  </si>
  <si>
    <t>Usuarios de 18 a 34 años</t>
  </si>
  <si>
    <t>Usuarios de 35 a 54 años</t>
  </si>
  <si>
    <t>Usuarios de 55 años y más</t>
  </si>
  <si>
    <t>Participación de la entidad respecto al nacional</t>
  </si>
  <si>
    <t>Primaria</t>
  </si>
  <si>
    <t>Posgrado</t>
  </si>
  <si>
    <t>Otro/No especificado</t>
  </si>
  <si>
    <t>b</t>
  </si>
  <si>
    <t>Incluye: secundaria y estudios técnicos o comerciales con primaria terminada.</t>
  </si>
  <si>
    <t>c</t>
  </si>
  <si>
    <t>Incluye: preparatoria o bachillerato, normal básica y estudios técnicos o comerciales con secundaria terminada.</t>
  </si>
  <si>
    <t>d</t>
  </si>
  <si>
    <t>Incluye: estudios técnicos o comerciales con preparatoria, normal de licenciatura y licenciatura, profesional o especialidad.</t>
  </si>
  <si>
    <r>
      <t>Secundaria</t>
    </r>
    <r>
      <rPr>
        <b/>
        <vertAlign val="superscript"/>
        <sz val="8"/>
        <color theme="0"/>
        <rFont val="Arial"/>
        <family val="2"/>
      </rPr>
      <t>b</t>
    </r>
  </si>
  <si>
    <r>
      <t>Preparatoria</t>
    </r>
    <r>
      <rPr>
        <vertAlign val="superscript"/>
        <sz val="8"/>
        <color theme="0"/>
        <rFont val="Arial"/>
        <family val="2"/>
      </rPr>
      <t>c</t>
    </r>
  </si>
  <si>
    <r>
      <t>Licenciatura</t>
    </r>
    <r>
      <rPr>
        <b/>
        <vertAlign val="superscript"/>
        <sz val="8"/>
        <color theme="0"/>
        <rFont val="Arial"/>
        <family val="2"/>
      </rPr>
      <t>d</t>
    </r>
  </si>
  <si>
    <t>Usuarios de computadora por entidad federativa según nivel de escolaridad en  2016</t>
  </si>
  <si>
    <t>Para actividades laborales</t>
  </si>
  <si>
    <t>Para labores escolares</t>
  </si>
  <si>
    <t>Como medio de capacitación</t>
  </si>
  <si>
    <t>Como entretenimiento</t>
  </si>
  <si>
    <t>Como acceso a Internet</t>
  </si>
  <si>
    <t>Otro uso</t>
  </si>
  <si>
    <t>La suma de los parciales no corresponde con el  total  por ser una pregunta de opción múltiple.</t>
  </si>
  <si>
    <t>Población que usa internet</t>
  </si>
  <si>
    <t>Distribución de los usuarios de internet por entidad</t>
  </si>
  <si>
    <t>Rank de población que usa internet por entidad</t>
  </si>
  <si>
    <t>Porcentaje de usuarios de internet respecto al total de población de 6 años y más en cada entidad</t>
  </si>
  <si>
    <t>Rank del porcentaje de usuarios de internet por entidad</t>
  </si>
  <si>
    <t>Usuarios de internet por entidad federativa en  2016</t>
  </si>
  <si>
    <t>Usuarios de internet por entidad federativa por  grupos de edad en  2016</t>
  </si>
  <si>
    <t>Total de población de 6 años y más usuaria de internet</t>
  </si>
  <si>
    <t>Usuarios de internet por entidad federativa según nivel de escolaridad en  2016</t>
  </si>
  <si>
    <t>Para obtener información</t>
  </si>
  <si>
    <t>Para comunicarse</t>
  </si>
  <si>
    <t>Para entretenimiento</t>
  </si>
  <si>
    <t>Para apoyar la educación/capacitación</t>
  </si>
  <si>
    <t>Para acceder a redes sociales</t>
  </si>
  <si>
    <t>Para operaciones bancarias en línea</t>
  </si>
  <si>
    <t>Para interactuar con el gobierno</t>
  </si>
  <si>
    <t>Para acceder a contenidos audiovisuales</t>
  </si>
  <si>
    <t>Para descargar software</t>
  </si>
  <si>
    <t>Para ordenar o comprar productos</t>
  </si>
  <si>
    <t>Para leer periódicos, revistas o libros</t>
  </si>
  <si>
    <t>Otros usos</t>
  </si>
  <si>
    <t xml:space="preserve">Porcentaje </t>
  </si>
  <si>
    <t>Usuarios de internet</t>
  </si>
  <si>
    <t>Principales usos de Internet en Jalisco en 2016</t>
  </si>
  <si>
    <t>Usos</t>
  </si>
  <si>
    <t>Principales usos de la computadora en Jalisco en 2016</t>
  </si>
  <si>
    <t>Usuarios de computadoras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</si>
</sst>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6" formatCode="#\ ##0\ 000"/>
    <numFmt numFmtId="167" formatCode="_-* #,##0_-;\-* #,##0_-;_-* &quot;-&quot;??_-;_-@_-"/>
    <numFmt numFmtId="168" formatCode="0.0%"/>
    <numFmt numFmtId="169" formatCode="#\ ##0\ "/>
    <numFmt numFmtId="170" formatCode="_(* #,##0.00_);_(* \(#,##0.00\);_(* &quot;-&quot;??_);_(@_)"/>
    <numFmt numFmtId="171" formatCode="_-[$€-2]* #,##0_-;\-[$€-2]* #,##0_-;_-[$€-2]* &quot;-&quot;??_-"/>
  </numFmts>
  <fonts count="1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sz val="10"/>
      <color theme="0"/>
      <name val="Arial"/>
      <family val="2"/>
    </font>
    <font>
      <sz val="8"/>
      <color rgb="FFC00000"/>
      <name val="Arial"/>
      <family val="2"/>
    </font>
    <font>
      <vertAlign val="superscript"/>
      <sz val="8"/>
      <color theme="0"/>
      <name val="Arial"/>
      <family val="2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2">
    <xf numFmtId="0" fontId="0" fillId="0" borderId="0"/>
    <xf numFmtId="0" fontId="4" fillId="0" borderId="0"/>
    <xf numFmtId="0" fontId="5" fillId="2" borderId="0" applyBorder="0" applyAlignment="0">
      <alignment vertical="top"/>
    </xf>
    <xf numFmtId="164" fontId="5" fillId="2" borderId="0" applyBorder="0" applyAlignment="0">
      <alignment vertical="top"/>
    </xf>
    <xf numFmtId="0" fontId="7" fillId="0" borderId="0"/>
    <xf numFmtId="166" fontId="5" fillId="0" borderId="0">
      <alignment vertical="top"/>
    </xf>
    <xf numFmtId="0" fontId="8" fillId="3" borderId="7" applyNumberFormat="0" applyAlignment="0" applyProtection="0">
      <alignment horizontal="left" vertical="top"/>
    </xf>
    <xf numFmtId="0" fontId="8" fillId="4" borderId="0">
      <alignment horizontal="center" vertical="top"/>
    </xf>
    <xf numFmtId="164" fontId="4" fillId="0" borderId="0"/>
    <xf numFmtId="164" fontId="7" fillId="0" borderId="0"/>
    <xf numFmtId="164" fontId="11" fillId="0" borderId="0"/>
    <xf numFmtId="164" fontId="8" fillId="3" borderId="7" applyNumberFormat="0" applyAlignment="0" applyProtection="0">
      <alignment horizontal="left" vertical="top"/>
    </xf>
    <xf numFmtId="166" fontId="5" fillId="0" borderId="0">
      <alignment vertical="top"/>
    </xf>
    <xf numFmtId="164" fontId="8" fillId="4" borderId="0">
      <alignment horizontal="center" vertical="top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3" borderId="13" applyNumberFormat="0" applyAlignment="0" applyProtection="0">
      <alignment horizontal="left" vertical="top"/>
    </xf>
    <xf numFmtId="166" fontId="5" fillId="0" borderId="0">
      <alignment vertical="top"/>
    </xf>
    <xf numFmtId="164" fontId="8" fillId="3" borderId="13" applyNumberFormat="0" applyAlignment="0" applyProtection="0">
      <alignment horizontal="left" vertical="top"/>
    </xf>
    <xf numFmtId="0" fontId="8" fillId="3" borderId="13" applyNumberFormat="0" applyAlignment="0" applyProtection="0">
      <alignment horizontal="left" vertical="top"/>
    </xf>
    <xf numFmtId="170" fontId="1" fillId="0" borderId="0" applyFont="0" applyFill="0" applyBorder="0" applyAlignment="0" applyProtection="0"/>
    <xf numFmtId="0" fontId="11" fillId="0" borderId="0"/>
  </cellStyleXfs>
  <cellXfs count="173">
    <xf numFmtId="0" fontId="0" fillId="0" borderId="0" xfId="0"/>
    <xf numFmtId="0" fontId="4" fillId="0" borderId="0" xfId="1"/>
    <xf numFmtId="166" fontId="5" fillId="0" borderId="2" xfId="5" applyNumberFormat="1" applyFont="1" applyFill="1" applyBorder="1" applyAlignment="1">
      <alignment vertical="top"/>
    </xf>
    <xf numFmtId="166" fontId="5" fillId="0" borderId="3" xfId="5" applyFont="1" applyBorder="1" applyAlignment="1">
      <alignment horizontal="left" vertical="top"/>
    </xf>
    <xf numFmtId="166" fontId="5" fillId="0" borderId="0" xfId="5" applyNumberFormat="1" applyFont="1" applyFill="1" applyBorder="1" applyAlignment="1">
      <alignment vertical="top"/>
    </xf>
    <xf numFmtId="165" fontId="5" fillId="0" borderId="0" xfId="4" applyNumberFormat="1" applyFont="1" applyFill="1" applyBorder="1" applyAlignment="1">
      <alignment vertical="top"/>
    </xf>
    <xf numFmtId="0" fontId="4" fillId="0" borderId="0" xfId="1" applyBorder="1"/>
    <xf numFmtId="166" fontId="5" fillId="0" borderId="5" xfId="5" applyFont="1" applyBorder="1" applyAlignment="1">
      <alignment horizontal="left" vertical="top"/>
    </xf>
    <xf numFmtId="164" fontId="2" fillId="0" borderId="0" xfId="9" applyFont="1"/>
    <xf numFmtId="164" fontId="2" fillId="0" borderId="0" xfId="9" applyFont="1" applyFill="1" applyBorder="1"/>
    <xf numFmtId="165" fontId="5" fillId="0" borderId="0" xfId="5" applyNumberFormat="1" applyFont="1" applyFill="1" applyBorder="1" applyAlignment="1">
      <alignment vertical="top"/>
    </xf>
    <xf numFmtId="1" fontId="5" fillId="0" borderId="0" xfId="4" applyNumberFormat="1" applyFont="1" applyFill="1" applyBorder="1" applyAlignment="1">
      <alignment vertical="top"/>
    </xf>
    <xf numFmtId="0" fontId="12" fillId="0" borderId="0" xfId="1" applyFont="1"/>
    <xf numFmtId="167" fontId="5" fillId="0" borderId="0" xfId="14" applyNumberFormat="1" applyFont="1" applyFill="1" applyBorder="1" applyAlignment="1">
      <alignment vertical="center"/>
    </xf>
    <xf numFmtId="0" fontId="13" fillId="5" borderId="10" xfId="6" applyFont="1" applyFill="1" applyBorder="1" applyAlignment="1">
      <alignment horizontal="center" vertical="center" wrapText="1"/>
    </xf>
    <xf numFmtId="166" fontId="8" fillId="0" borderId="10" xfId="5" applyFont="1" applyBorder="1" applyAlignment="1">
      <alignment horizontal="left" vertical="top"/>
    </xf>
    <xf numFmtId="166" fontId="8" fillId="0" borderId="10" xfId="5" applyNumberFormat="1" applyFont="1" applyFill="1" applyBorder="1" applyAlignment="1">
      <alignment vertical="top"/>
    </xf>
    <xf numFmtId="166" fontId="8" fillId="0" borderId="10" xfId="5" applyNumberFormat="1" applyFont="1" applyFill="1" applyBorder="1" applyAlignment="1">
      <alignment vertical="center"/>
    </xf>
    <xf numFmtId="165" fontId="8" fillId="0" borderId="10" xfId="4" applyNumberFormat="1" applyFont="1" applyFill="1" applyBorder="1" applyAlignment="1">
      <alignment vertical="top"/>
    </xf>
    <xf numFmtId="166" fontId="5" fillId="0" borderId="10" xfId="5" applyFont="1" applyBorder="1" applyAlignment="1">
      <alignment horizontal="left" vertical="top"/>
    </xf>
    <xf numFmtId="166" fontId="5" fillId="0" borderId="10" xfId="5" applyNumberFormat="1" applyFont="1" applyFill="1" applyBorder="1" applyAlignment="1">
      <alignment vertical="top"/>
    </xf>
    <xf numFmtId="167" fontId="5" fillId="0" borderId="10" xfId="14" applyNumberFormat="1" applyFont="1" applyFill="1" applyBorder="1" applyAlignment="1">
      <alignment vertical="center"/>
    </xf>
    <xf numFmtId="1" fontId="5" fillId="0" borderId="10" xfId="4" applyNumberFormat="1" applyFont="1" applyFill="1" applyBorder="1" applyAlignment="1">
      <alignment vertical="top"/>
    </xf>
    <xf numFmtId="166" fontId="5" fillId="6" borderId="10" xfId="5" applyFont="1" applyFill="1" applyBorder="1" applyAlignment="1">
      <alignment horizontal="left" vertical="top"/>
    </xf>
    <xf numFmtId="166" fontId="5" fillId="6" borderId="10" xfId="5" applyNumberFormat="1" applyFont="1" applyFill="1" applyBorder="1" applyAlignment="1">
      <alignment vertical="top"/>
    </xf>
    <xf numFmtId="167" fontId="5" fillId="6" borderId="10" xfId="14" applyNumberFormat="1" applyFont="1" applyFill="1" applyBorder="1" applyAlignment="1">
      <alignment vertical="center"/>
    </xf>
    <xf numFmtId="1" fontId="5" fillId="6" borderId="10" xfId="4" applyNumberFormat="1" applyFont="1" applyFill="1" applyBorder="1" applyAlignment="1">
      <alignment vertical="top"/>
    </xf>
    <xf numFmtId="166" fontId="8" fillId="0" borderId="0" xfId="5" applyFont="1" applyBorder="1" applyAlignment="1">
      <alignment horizontal="left" vertical="top"/>
    </xf>
    <xf numFmtId="0" fontId="9" fillId="0" borderId="0" xfId="1" applyFont="1"/>
    <xf numFmtId="164" fontId="10" fillId="0" borderId="0" xfId="9" applyFont="1" applyAlignment="1">
      <alignment vertical="top"/>
    </xf>
    <xf numFmtId="164" fontId="4" fillId="0" borderId="0" xfId="9" applyFont="1"/>
    <xf numFmtId="166" fontId="8" fillId="0" borderId="5" xfId="5" applyFont="1" applyBorder="1" applyAlignment="1">
      <alignment horizontal="left" vertical="top"/>
    </xf>
    <xf numFmtId="166" fontId="8" fillId="0" borderId="0" xfId="5" applyNumberFormat="1" applyFont="1" applyFill="1" applyBorder="1" applyAlignment="1">
      <alignment vertical="top"/>
    </xf>
    <xf numFmtId="164" fontId="16" fillId="0" borderId="0" xfId="9" applyFont="1"/>
    <xf numFmtId="168" fontId="4" fillId="0" borderId="0" xfId="15" applyNumberFormat="1" applyFont="1"/>
    <xf numFmtId="168" fontId="5" fillId="0" borderId="10" xfId="15" applyNumberFormat="1" applyFont="1" applyFill="1" applyBorder="1" applyAlignment="1">
      <alignment vertical="top"/>
    </xf>
    <xf numFmtId="168" fontId="8" fillId="0" borderId="10" xfId="15" applyNumberFormat="1" applyFont="1" applyFill="1" applyBorder="1" applyAlignment="1">
      <alignment vertical="top"/>
    </xf>
    <xf numFmtId="168" fontId="5" fillId="6" borderId="10" xfId="15" applyNumberFormat="1" applyFont="1" applyFill="1" applyBorder="1" applyAlignment="1">
      <alignment vertical="top"/>
    </xf>
    <xf numFmtId="0" fontId="13" fillId="5" borderId="12" xfId="6" applyFont="1" applyFill="1" applyBorder="1" applyAlignment="1">
      <alignment vertical="center"/>
    </xf>
    <xf numFmtId="168" fontId="2" fillId="0" borderId="0" xfId="15" applyNumberFormat="1" applyFont="1"/>
    <xf numFmtId="167" fontId="2" fillId="0" borderId="0" xfId="14" applyNumberFormat="1" applyFont="1"/>
    <xf numFmtId="166" fontId="5" fillId="6" borderId="5" xfId="5" applyFont="1" applyFill="1" applyBorder="1" applyAlignment="1">
      <alignment horizontal="left" vertical="top"/>
    </xf>
    <xf numFmtId="166" fontId="5" fillId="6" borderId="0" xfId="5" applyNumberFormat="1" applyFont="1" applyFill="1" applyBorder="1" applyAlignment="1">
      <alignment vertical="top"/>
    </xf>
    <xf numFmtId="0" fontId="13" fillId="5" borderId="19" xfId="6" applyFont="1" applyFill="1" applyBorder="1" applyAlignment="1">
      <alignment horizontal="center" vertical="center" wrapText="1"/>
    </xf>
    <xf numFmtId="0" fontId="13" fillId="5" borderId="20" xfId="6" applyFont="1" applyFill="1" applyBorder="1" applyAlignment="1">
      <alignment horizontal="center" vertical="center" wrapText="1"/>
    </xf>
    <xf numFmtId="166" fontId="2" fillId="0" borderId="21" xfId="9" applyNumberFormat="1" applyFont="1" applyBorder="1"/>
    <xf numFmtId="168" fontId="2" fillId="0" borderId="0" xfId="15" applyNumberFormat="1" applyFont="1" applyBorder="1"/>
    <xf numFmtId="167" fontId="2" fillId="0" borderId="22" xfId="14" applyNumberFormat="1" applyFont="1" applyBorder="1"/>
    <xf numFmtId="166" fontId="2" fillId="6" borderId="21" xfId="9" applyNumberFormat="1" applyFont="1" applyFill="1" applyBorder="1"/>
    <xf numFmtId="168" fontId="2" fillId="6" borderId="0" xfId="15" applyNumberFormat="1" applyFont="1" applyFill="1" applyBorder="1"/>
    <xf numFmtId="167" fontId="2" fillId="6" borderId="22" xfId="14" applyNumberFormat="1" applyFont="1" applyFill="1" applyBorder="1"/>
    <xf numFmtId="166" fontId="2" fillId="0" borderId="23" xfId="9" applyNumberFormat="1" applyFont="1" applyBorder="1"/>
    <xf numFmtId="168" fontId="2" fillId="0" borderId="24" xfId="15" applyNumberFormat="1" applyFont="1" applyBorder="1"/>
    <xf numFmtId="167" fontId="2" fillId="0" borderId="25" xfId="14" applyNumberFormat="1" applyFont="1" applyBorder="1"/>
    <xf numFmtId="166" fontId="8" fillId="0" borderId="21" xfId="5" applyFont="1" applyBorder="1" applyAlignment="1">
      <alignment horizontal="left" vertical="top"/>
    </xf>
    <xf numFmtId="166" fontId="8" fillId="0" borderId="22" xfId="5" applyNumberFormat="1" applyFont="1" applyFill="1" applyBorder="1" applyAlignment="1">
      <alignment vertical="top"/>
    </xf>
    <xf numFmtId="166" fontId="5" fillId="0" borderId="21" xfId="5" applyFont="1" applyBorder="1" applyAlignment="1">
      <alignment horizontal="left" vertical="top"/>
    </xf>
    <xf numFmtId="166" fontId="5" fillId="0" borderId="22" xfId="5" applyNumberFormat="1" applyFont="1" applyFill="1" applyBorder="1" applyAlignment="1">
      <alignment vertical="top"/>
    </xf>
    <xf numFmtId="166" fontId="5" fillId="6" borderId="21" xfId="5" applyFont="1" applyFill="1" applyBorder="1" applyAlignment="1">
      <alignment horizontal="left" vertical="top"/>
    </xf>
    <xf numFmtId="166" fontId="5" fillId="6" borderId="22" xfId="5" applyNumberFormat="1" applyFont="1" applyFill="1" applyBorder="1" applyAlignment="1">
      <alignment vertical="top"/>
    </xf>
    <xf numFmtId="166" fontId="5" fillId="0" borderId="23" xfId="5" applyFont="1" applyBorder="1" applyAlignment="1">
      <alignment horizontal="left" vertical="top"/>
    </xf>
    <xf numFmtId="166" fontId="5" fillId="0" borderId="25" xfId="5" applyNumberFormat="1" applyFont="1" applyFill="1" applyBorder="1" applyAlignment="1">
      <alignment vertical="top"/>
    </xf>
    <xf numFmtId="167" fontId="4" fillId="0" borderId="22" xfId="14" applyNumberFormat="1" applyFont="1" applyBorder="1"/>
    <xf numFmtId="167" fontId="4" fillId="6" borderId="22" xfId="14" applyNumberFormat="1" applyFont="1" applyFill="1" applyBorder="1"/>
    <xf numFmtId="0" fontId="0" fillId="0" borderId="0" xfId="0" applyFill="1"/>
    <xf numFmtId="167" fontId="4" fillId="0" borderId="25" xfId="14" applyNumberFormat="1" applyFont="1" applyBorder="1"/>
    <xf numFmtId="167" fontId="4" fillId="0" borderId="4" xfId="14" applyNumberFormat="1" applyFont="1" applyBorder="1"/>
    <xf numFmtId="167" fontId="4" fillId="6" borderId="4" xfId="14" applyNumberFormat="1" applyFont="1" applyFill="1" applyBorder="1"/>
    <xf numFmtId="166" fontId="2" fillId="0" borderId="27" xfId="9" applyNumberFormat="1" applyFont="1" applyBorder="1"/>
    <xf numFmtId="168" fontId="2" fillId="0" borderId="2" xfId="15" applyNumberFormat="1" applyFont="1" applyBorder="1"/>
    <xf numFmtId="167" fontId="2" fillId="0" borderId="26" xfId="14" applyNumberFormat="1" applyFont="1" applyBorder="1"/>
    <xf numFmtId="167" fontId="4" fillId="0" borderId="1" xfId="14" applyNumberFormat="1" applyFont="1" applyBorder="1"/>
    <xf numFmtId="164" fontId="3" fillId="0" borderId="0" xfId="9" applyFont="1"/>
    <xf numFmtId="164" fontId="12" fillId="0" borderId="0" xfId="9" applyFont="1"/>
    <xf numFmtId="167" fontId="4" fillId="0" borderId="0" xfId="14" applyNumberFormat="1" applyFont="1" applyBorder="1"/>
    <xf numFmtId="167" fontId="0" fillId="0" borderId="0" xfId="14" applyNumberFormat="1" applyFont="1"/>
    <xf numFmtId="165" fontId="8" fillId="0" borderId="0" xfId="5" applyNumberFormat="1" applyFont="1" applyFill="1" applyBorder="1" applyAlignment="1">
      <alignment vertical="top"/>
    </xf>
    <xf numFmtId="168" fontId="5" fillId="0" borderId="0" xfId="15" applyNumberFormat="1" applyFont="1" applyFill="1" applyBorder="1" applyAlignment="1">
      <alignment vertical="top"/>
    </xf>
    <xf numFmtId="165" fontId="5" fillId="6" borderId="0" xfId="5" applyNumberFormat="1" applyFont="1" applyFill="1" applyBorder="1" applyAlignment="1">
      <alignment vertical="top"/>
    </xf>
    <xf numFmtId="168" fontId="5" fillId="6" borderId="0" xfId="15" applyNumberFormat="1" applyFont="1" applyFill="1" applyBorder="1" applyAlignment="1">
      <alignment vertical="top"/>
    </xf>
    <xf numFmtId="1" fontId="5" fillId="0" borderId="0" xfId="5" applyNumberFormat="1" applyFont="1" applyFill="1" applyBorder="1" applyAlignment="1">
      <alignment vertical="top"/>
    </xf>
    <xf numFmtId="166" fontId="8" fillId="0" borderId="21" xfId="5" applyNumberFormat="1" applyFont="1" applyFill="1" applyBorder="1" applyAlignment="1">
      <alignment vertical="top"/>
    </xf>
    <xf numFmtId="165" fontId="8" fillId="0" borderId="22" xfId="5" applyNumberFormat="1" applyFont="1" applyFill="1" applyBorder="1" applyAlignment="1">
      <alignment vertical="top"/>
    </xf>
    <xf numFmtId="166" fontId="5" fillId="0" borderId="21" xfId="5" applyNumberFormat="1" applyFont="1" applyFill="1" applyBorder="1" applyAlignment="1">
      <alignment vertical="top"/>
    </xf>
    <xf numFmtId="1" fontId="5" fillId="0" borderId="22" xfId="5" applyNumberFormat="1" applyFont="1" applyFill="1" applyBorder="1" applyAlignment="1">
      <alignment vertical="top"/>
    </xf>
    <xf numFmtId="166" fontId="5" fillId="6" borderId="21" xfId="5" applyNumberFormat="1" applyFont="1" applyFill="1" applyBorder="1" applyAlignment="1">
      <alignment vertical="top"/>
    </xf>
    <xf numFmtId="1" fontId="5" fillId="6" borderId="22" xfId="5" applyNumberFormat="1" applyFont="1" applyFill="1" applyBorder="1" applyAlignment="1">
      <alignment vertical="top"/>
    </xf>
    <xf numFmtId="166" fontId="5" fillId="0" borderId="21" xfId="5" applyNumberFormat="1" applyFont="1" applyFill="1" applyBorder="1" applyAlignment="1">
      <alignment horizontal="right" vertical="top"/>
    </xf>
    <xf numFmtId="169" fontId="2" fillId="0" borderId="23" xfId="9" applyNumberFormat="1" applyFont="1" applyFill="1" applyBorder="1"/>
    <xf numFmtId="165" fontId="5" fillId="0" borderId="24" xfId="5" applyNumberFormat="1" applyFont="1" applyFill="1" applyBorder="1" applyAlignment="1">
      <alignment vertical="top"/>
    </xf>
    <xf numFmtId="168" fontId="5" fillId="0" borderId="24" xfId="15" applyNumberFormat="1" applyFont="1" applyFill="1" applyBorder="1" applyAlignment="1">
      <alignment vertical="top"/>
    </xf>
    <xf numFmtId="1" fontId="5" fillId="0" borderId="25" xfId="5" applyNumberFormat="1" applyFont="1" applyFill="1" applyBorder="1" applyAlignment="1">
      <alignment vertical="top"/>
    </xf>
    <xf numFmtId="165" fontId="5" fillId="0" borderId="22" xfId="5" applyNumberFormat="1" applyFont="1" applyFill="1" applyBorder="1" applyAlignment="1">
      <alignment vertical="top"/>
    </xf>
    <xf numFmtId="165" fontId="5" fillId="6" borderId="22" xfId="5" applyNumberFormat="1" applyFont="1" applyFill="1" applyBorder="1" applyAlignment="1">
      <alignment vertical="top"/>
    </xf>
    <xf numFmtId="165" fontId="5" fillId="0" borderId="25" xfId="5" applyNumberFormat="1" applyFont="1" applyFill="1" applyBorder="1" applyAlignment="1">
      <alignment vertical="top"/>
    </xf>
    <xf numFmtId="166" fontId="5" fillId="0" borderId="23" xfId="5" applyNumberFormat="1" applyFont="1" applyFill="1" applyBorder="1" applyAlignment="1">
      <alignment horizontal="right" vertical="top"/>
    </xf>
    <xf numFmtId="0" fontId="13" fillId="5" borderId="31" xfId="6" applyFont="1" applyFill="1" applyBorder="1" applyAlignment="1">
      <alignment horizontal="center" vertical="center" wrapText="1"/>
    </xf>
    <xf numFmtId="0" fontId="5" fillId="7" borderId="5" xfId="2" applyFont="1" applyFill="1" applyBorder="1" applyAlignment="1">
      <alignment vertical="top"/>
    </xf>
    <xf numFmtId="0" fontId="5" fillId="7" borderId="0" xfId="2" applyFont="1" applyFill="1" applyBorder="1" applyAlignment="1">
      <alignment horizontal="left" vertical="top"/>
    </xf>
    <xf numFmtId="1" fontId="5" fillId="7" borderId="0" xfId="5" applyNumberFormat="1" applyFont="1" applyFill="1" applyBorder="1" applyAlignment="1">
      <alignment vertical="top"/>
    </xf>
    <xf numFmtId="0" fontId="5" fillId="7" borderId="4" xfId="2" applyFont="1" applyFill="1" applyBorder="1" applyAlignment="1">
      <alignment horizontal="left" vertical="top"/>
    </xf>
    <xf numFmtId="164" fontId="2" fillId="7" borderId="0" xfId="9" applyFont="1" applyFill="1"/>
    <xf numFmtId="0" fontId="6" fillId="7" borderId="5" xfId="2" applyFont="1" applyFill="1" applyBorder="1" applyAlignment="1">
      <alignment horizontal="left" vertical="top"/>
    </xf>
    <xf numFmtId="0" fontId="5" fillId="7" borderId="0" xfId="2" applyFont="1" applyFill="1" applyBorder="1" applyAlignment="1">
      <alignment vertical="top"/>
    </xf>
    <xf numFmtId="0" fontId="5" fillId="7" borderId="4" xfId="2" applyFont="1" applyFill="1" applyBorder="1" applyAlignment="1">
      <alignment vertical="top"/>
    </xf>
    <xf numFmtId="0" fontId="5" fillId="7" borderId="0" xfId="2" applyFont="1" applyFill="1" applyBorder="1" applyAlignment="1">
      <alignment vertical="top" wrapText="1"/>
    </xf>
    <xf numFmtId="0" fontId="5" fillId="7" borderId="4" xfId="2" applyFont="1" applyFill="1" applyBorder="1" applyAlignment="1">
      <alignment vertical="top" wrapText="1"/>
    </xf>
    <xf numFmtId="166" fontId="4" fillId="0" borderId="0" xfId="1" applyNumberFormat="1"/>
    <xf numFmtId="0" fontId="13" fillId="5" borderId="10" xfId="6" applyFont="1" applyFill="1" applyBorder="1" applyAlignment="1">
      <alignment vertical="center"/>
    </xf>
    <xf numFmtId="165" fontId="8" fillId="0" borderId="10" xfId="5" applyNumberFormat="1" applyFont="1" applyFill="1" applyBorder="1" applyAlignment="1">
      <alignment vertical="top"/>
    </xf>
    <xf numFmtId="1" fontId="5" fillId="0" borderId="10" xfId="5" applyNumberFormat="1" applyFont="1" applyFill="1" applyBorder="1" applyAlignment="1">
      <alignment vertical="top"/>
    </xf>
    <xf numFmtId="165" fontId="5" fillId="0" borderId="10" xfId="5" applyNumberFormat="1" applyFont="1" applyFill="1" applyBorder="1" applyAlignment="1">
      <alignment vertical="top"/>
    </xf>
    <xf numFmtId="1" fontId="5" fillId="6" borderId="10" xfId="5" applyNumberFormat="1" applyFont="1" applyFill="1" applyBorder="1" applyAlignment="1">
      <alignment vertical="top"/>
    </xf>
    <xf numFmtId="165" fontId="5" fillId="6" borderId="10" xfId="5" applyNumberFormat="1" applyFont="1" applyFill="1" applyBorder="1" applyAlignment="1">
      <alignment vertical="top"/>
    </xf>
    <xf numFmtId="0" fontId="18" fillId="0" borderId="0" xfId="21" applyFont="1"/>
    <xf numFmtId="1" fontId="2" fillId="0" borderId="0" xfId="9" applyNumberFormat="1" applyFont="1"/>
    <xf numFmtId="171" fontId="2" fillId="0" borderId="0" xfId="9" applyNumberFormat="1" applyFont="1"/>
    <xf numFmtId="0" fontId="5" fillId="0" borderId="0" xfId="2" applyFont="1" applyFill="1" applyBorder="1" applyAlignment="1">
      <alignment horizontal="left" vertical="top"/>
    </xf>
    <xf numFmtId="168" fontId="8" fillId="0" borderId="0" xfId="15" applyNumberFormat="1" applyFont="1" applyFill="1" applyBorder="1" applyAlignment="1">
      <alignment vertical="top"/>
    </xf>
    <xf numFmtId="166" fontId="5" fillId="0" borderId="23" xfId="5" applyNumberFormat="1" applyFont="1" applyFill="1" applyBorder="1" applyAlignment="1">
      <alignment vertical="top"/>
    </xf>
    <xf numFmtId="164" fontId="2" fillId="0" borderId="0" xfId="9" applyFont="1" applyFill="1"/>
    <xf numFmtId="0" fontId="5" fillId="0" borderId="0" xfId="2" applyFont="1" applyFill="1" applyBorder="1" applyAlignment="1">
      <alignment vertical="top"/>
    </xf>
    <xf numFmtId="0" fontId="5" fillId="0" borderId="0" xfId="2" applyFont="1" applyFill="1" applyBorder="1" applyAlignment="1">
      <alignment vertical="top" wrapText="1"/>
    </xf>
    <xf numFmtId="0" fontId="0" fillId="0" borderId="10" xfId="0" applyBorder="1"/>
    <xf numFmtId="167" fontId="0" fillId="0" borderId="10" xfId="14" applyNumberFormat="1" applyFont="1" applyBorder="1"/>
    <xf numFmtId="9" fontId="0" fillId="0" borderId="10" xfId="15" applyFont="1" applyBorder="1"/>
    <xf numFmtId="168" fontId="0" fillId="0" borderId="10" xfId="15" applyNumberFormat="1" applyFont="1" applyBorder="1"/>
    <xf numFmtId="0" fontId="13" fillId="5" borderId="10" xfId="0" applyFont="1" applyFill="1" applyBorder="1"/>
    <xf numFmtId="164" fontId="2" fillId="0" borderId="10" xfId="9" applyFont="1" applyBorder="1"/>
    <xf numFmtId="167" fontId="2" fillId="0" borderId="10" xfId="14" applyNumberFormat="1" applyFont="1" applyBorder="1"/>
    <xf numFmtId="166" fontId="3" fillId="0" borderId="21" xfId="9" applyNumberFormat="1" applyFont="1" applyBorder="1"/>
    <xf numFmtId="168" fontId="3" fillId="0" borderId="0" xfId="15" applyNumberFormat="1" applyFont="1" applyBorder="1"/>
    <xf numFmtId="168" fontId="3" fillId="0" borderId="22" xfId="15" applyNumberFormat="1" applyFont="1" applyBorder="1"/>
    <xf numFmtId="0" fontId="12" fillId="0" borderId="4" xfId="1" applyFont="1" applyBorder="1"/>
    <xf numFmtId="0" fontId="12" fillId="0" borderId="10" xfId="1" applyFont="1" applyBorder="1"/>
    <xf numFmtId="0" fontId="12" fillId="0" borderId="22" xfId="1" applyFont="1" applyBorder="1"/>
    <xf numFmtId="0" fontId="13" fillId="5" borderId="10" xfId="7" applyFont="1" applyFill="1" applyBorder="1" applyAlignment="1">
      <alignment horizontal="center" vertical="center"/>
    </xf>
    <xf numFmtId="0" fontId="13" fillId="5" borderId="16" xfId="6" applyFont="1" applyFill="1" applyBorder="1" applyAlignment="1">
      <alignment horizontal="center" vertical="center" wrapText="1"/>
    </xf>
    <xf numFmtId="0" fontId="13" fillId="5" borderId="17" xfId="6" applyFont="1" applyFill="1" applyBorder="1" applyAlignment="1">
      <alignment horizontal="center" vertical="center" wrapText="1"/>
    </xf>
    <xf numFmtId="0" fontId="13" fillId="5" borderId="14" xfId="7" applyFont="1" applyFill="1" applyBorder="1" applyAlignment="1">
      <alignment horizontal="center" vertical="center"/>
    </xf>
    <xf numFmtId="0" fontId="13" fillId="5" borderId="6" xfId="7" applyFont="1" applyFill="1" applyBorder="1" applyAlignment="1">
      <alignment horizontal="center" vertical="center"/>
    </xf>
    <xf numFmtId="0" fontId="13" fillId="5" borderId="15" xfId="7" applyFont="1" applyFill="1" applyBorder="1" applyAlignment="1">
      <alignment horizontal="center" vertical="center"/>
    </xf>
    <xf numFmtId="0" fontId="13" fillId="5" borderId="12" xfId="6" applyFont="1" applyFill="1" applyBorder="1" applyAlignment="1">
      <alignment horizontal="center" vertical="center" wrapText="1"/>
    </xf>
    <xf numFmtId="0" fontId="13" fillId="5" borderId="11" xfId="6" applyFont="1" applyFill="1" applyBorder="1" applyAlignment="1">
      <alignment horizontal="center" vertical="center" wrapText="1"/>
    </xf>
    <xf numFmtId="0" fontId="13" fillId="5" borderId="14" xfId="6" applyFont="1" applyFill="1" applyBorder="1" applyAlignment="1">
      <alignment horizontal="center" vertical="center" wrapText="1"/>
    </xf>
    <xf numFmtId="0" fontId="13" fillId="5" borderId="3" xfId="6" applyFont="1" applyFill="1" applyBorder="1" applyAlignment="1">
      <alignment horizontal="center" vertical="center" wrapText="1"/>
    </xf>
    <xf numFmtId="0" fontId="13" fillId="5" borderId="18" xfId="6" applyFont="1" applyFill="1" applyBorder="1" applyAlignment="1">
      <alignment horizontal="center" vertical="center" wrapText="1"/>
    </xf>
    <xf numFmtId="0" fontId="15" fillId="5" borderId="14" xfId="7" applyFont="1" applyFill="1" applyBorder="1" applyAlignment="1">
      <alignment horizontal="center" vertical="center"/>
    </xf>
    <xf numFmtId="0" fontId="15" fillId="5" borderId="6" xfId="7" applyFont="1" applyFill="1" applyBorder="1" applyAlignment="1">
      <alignment horizontal="center" vertical="center"/>
    </xf>
    <xf numFmtId="0" fontId="15" fillId="5" borderId="9" xfId="7" applyFont="1" applyFill="1" applyBorder="1" applyAlignment="1">
      <alignment horizontal="center" vertical="center"/>
    </xf>
    <xf numFmtId="0" fontId="15" fillId="5" borderId="8" xfId="7" applyFont="1" applyFill="1" applyBorder="1" applyAlignment="1">
      <alignment horizontal="center" vertical="center"/>
    </xf>
    <xf numFmtId="0" fontId="13" fillId="5" borderId="32" xfId="6" applyFont="1" applyFill="1" applyBorder="1" applyAlignment="1">
      <alignment horizontal="center" vertical="center" wrapText="1"/>
    </xf>
    <xf numFmtId="0" fontId="13" fillId="5" borderId="34" xfId="6" applyFont="1" applyFill="1" applyBorder="1" applyAlignment="1">
      <alignment horizontal="center" vertical="center" wrapText="1"/>
    </xf>
    <xf numFmtId="0" fontId="13" fillId="5" borderId="33" xfId="6" applyFont="1" applyFill="1" applyBorder="1" applyAlignment="1">
      <alignment horizontal="center" vertical="center" wrapText="1"/>
    </xf>
    <xf numFmtId="0" fontId="13" fillId="5" borderId="35" xfId="6" applyFont="1" applyFill="1" applyBorder="1" applyAlignment="1">
      <alignment horizontal="center" vertical="center" wrapText="1"/>
    </xf>
    <xf numFmtId="0" fontId="13" fillId="5" borderId="28" xfId="16" applyFont="1" applyFill="1" applyBorder="1" applyAlignment="1">
      <alignment horizontal="center" vertical="center" wrapText="1"/>
    </xf>
    <xf numFmtId="0" fontId="13" fillId="5" borderId="29" xfId="16" applyFont="1" applyFill="1" applyBorder="1" applyAlignment="1">
      <alignment horizontal="center" vertical="center" wrapText="1"/>
    </xf>
    <xf numFmtId="0" fontId="13" fillId="5" borderId="30" xfId="16" applyFont="1" applyFill="1" applyBorder="1" applyAlignment="1">
      <alignment horizontal="center" vertical="center" wrapText="1"/>
    </xf>
    <xf numFmtId="164" fontId="13" fillId="5" borderId="28" xfId="18" applyFont="1" applyFill="1" applyBorder="1" applyAlignment="1">
      <alignment horizontal="center" vertical="center" wrapText="1"/>
    </xf>
    <xf numFmtId="164" fontId="13" fillId="5" borderId="29" xfId="18" applyFont="1" applyFill="1" applyBorder="1" applyAlignment="1">
      <alignment horizontal="center" vertical="center" wrapText="1"/>
    </xf>
    <xf numFmtId="164" fontId="13" fillId="5" borderId="30" xfId="18" applyFont="1" applyFill="1" applyBorder="1" applyAlignment="1">
      <alignment horizontal="center" vertical="center" wrapText="1"/>
    </xf>
    <xf numFmtId="164" fontId="13" fillId="5" borderId="27" xfId="18" applyFont="1" applyFill="1" applyBorder="1" applyAlignment="1">
      <alignment horizontal="center" vertical="center" wrapText="1"/>
    </xf>
    <xf numFmtId="164" fontId="13" fillId="5" borderId="2" xfId="18" applyFont="1" applyFill="1" applyBorder="1" applyAlignment="1">
      <alignment horizontal="center" vertical="center" wrapText="1"/>
    </xf>
    <xf numFmtId="164" fontId="13" fillId="5" borderId="26" xfId="18" applyFont="1" applyFill="1" applyBorder="1" applyAlignment="1">
      <alignment horizontal="center" vertical="center" wrapText="1"/>
    </xf>
    <xf numFmtId="0" fontId="13" fillId="5" borderId="27" xfId="16" applyFont="1" applyFill="1" applyBorder="1" applyAlignment="1">
      <alignment horizontal="center" vertical="center" wrapText="1"/>
    </xf>
    <xf numFmtId="0" fontId="13" fillId="5" borderId="2" xfId="16" applyFont="1" applyFill="1" applyBorder="1" applyAlignment="1">
      <alignment horizontal="center" vertical="center" wrapText="1"/>
    </xf>
    <xf numFmtId="0" fontId="13" fillId="5" borderId="26" xfId="16" applyFont="1" applyFill="1" applyBorder="1" applyAlignment="1">
      <alignment horizontal="center" vertical="center" wrapText="1"/>
    </xf>
    <xf numFmtId="0" fontId="13" fillId="5" borderId="27" xfId="6" applyFont="1" applyFill="1" applyBorder="1" applyAlignment="1">
      <alignment horizontal="center" vertical="center" wrapText="1"/>
    </xf>
    <xf numFmtId="0" fontId="13" fillId="5" borderId="26" xfId="6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/>
    </xf>
    <xf numFmtId="0" fontId="13" fillId="5" borderId="28" xfId="6" applyFont="1" applyFill="1" applyBorder="1" applyAlignment="1">
      <alignment horizontal="center" vertical="center" wrapText="1"/>
    </xf>
    <xf numFmtId="0" fontId="13" fillId="5" borderId="30" xfId="6" applyFont="1" applyFill="1" applyBorder="1" applyAlignment="1">
      <alignment horizontal="center" vertical="center" wrapText="1"/>
    </xf>
    <xf numFmtId="0" fontId="15" fillId="5" borderId="15" xfId="7" applyFont="1" applyFill="1" applyBorder="1" applyAlignment="1">
      <alignment horizontal="center" vertical="center"/>
    </xf>
  </cellXfs>
  <cellStyles count="22">
    <cellStyle name="Encabezado 11 4" xfId="6"/>
    <cellStyle name="Encabezado 13 2 3 4 4" xfId="16"/>
    <cellStyle name="Encabezado 13 5 2" xfId="19"/>
    <cellStyle name="Encabezado 14 2 2 2" xfId="18"/>
    <cellStyle name="Encabezado 9 6" xfId="11"/>
    <cellStyle name="Millares" xfId="14" builtinId="3"/>
    <cellStyle name="Millares 2" xfId="20"/>
    <cellStyle name="Normal" xfId="0" builtinId="0"/>
    <cellStyle name="Normal 2" xfId="9"/>
    <cellStyle name="Normal 2 2" xfId="1"/>
    <cellStyle name="Normal 2 2 2" xfId="8"/>
    <cellStyle name="Normal 2 3" xfId="21"/>
    <cellStyle name="Normal 2 4" xfId="12"/>
    <cellStyle name="Normal 3" xfId="17"/>
    <cellStyle name="Normal 4" xfId="4"/>
    <cellStyle name="Normal 6" xfId="10"/>
    <cellStyle name="Normal_Envio_17092004 (1)" xfId="5"/>
    <cellStyle name="Pies" xfId="2"/>
    <cellStyle name="Pies 2" xfId="3"/>
    <cellStyle name="Porcentaje" xfId="15" builtinId="5"/>
    <cellStyle name="Titulo" xfId="7"/>
    <cellStyle name="Titulo 2" xfId="13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YT/Cuadros%20Web/Act_2016/Cyt_web_act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YT/Cuadros%20Web/Act_2007/Guillermo_env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vinculos internet"/>
      <sheetName val="Hoja2"/>
      <sheetName val="Propuesta cuadro res"/>
      <sheetName val="bitácora"/>
      <sheetName val="Control"/>
      <sheetName val="Tinf00"/>
      <sheetName val="etec00"/>
      <sheetName val="etec03"/>
      <sheetName val="etec04"/>
      <sheetName val="etec05"/>
      <sheetName val="etec06"/>
      <sheetName val="etec07"/>
      <sheetName val="etec08"/>
      <sheetName val="etec09"/>
      <sheetName val="etec10"/>
      <sheetName val="etec11"/>
      <sheetName val="etec13"/>
      <sheetName val="etec14"/>
      <sheetName val="etec15"/>
      <sheetName val="etec16"/>
      <sheetName val="etec17"/>
      <sheetName val="etec18"/>
      <sheetName val="etec19"/>
      <sheetName val="etec20"/>
      <sheetName val="etec21"/>
      <sheetName val="etec22"/>
      <sheetName val="etec23"/>
      <sheetName val="etec24"/>
      <sheetName val="etec25"/>
      <sheetName val="etec26"/>
      <sheetName val="etec27"/>
      <sheetName val="etec28"/>
      <sheetName val="etec29"/>
      <sheetName val="etec30"/>
      <sheetName val="etec31"/>
      <sheetName val="etec32"/>
      <sheetName val="etec34"/>
      <sheetName val="etec35"/>
      <sheetName val="etec38"/>
      <sheetName val="etec39"/>
      <sheetName val="etec40"/>
      <sheetName val="etec42"/>
      <sheetName val="etec43"/>
      <sheetName val="etec44"/>
      <sheetName val="etec45"/>
      <sheetName val="etec46"/>
      <sheetName val="Saldo_bat"/>
      <sheetName val="TT_bat"/>
      <sheetName val="TC_b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uimento"/>
      <sheetName val="Guillermo"/>
      <sheetName val="etec13"/>
      <sheetName val="etec14"/>
      <sheetName val="etec15"/>
      <sheetName val="etec32"/>
      <sheetName val="etec42"/>
      <sheetName val="etec43"/>
      <sheetName val="etec44"/>
      <sheetName val="etec45"/>
      <sheetName val="etec4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I3" t="str">
            <v>ClvEnt</v>
          </cell>
          <cell r="J3" t="str">
            <v>ClvAno</v>
          </cell>
          <cell r="K3" t="str">
            <v>Ingresos</v>
          </cell>
          <cell r="L3" t="str">
            <v>Egresos</v>
          </cell>
          <cell r="M3" t="str">
            <v>Saldo</v>
          </cell>
          <cell r="N3" t="str">
            <v>Total de transacciones a/</v>
          </cell>
          <cell r="O3" t="str">
            <v>Tasa de cobertura b/</v>
          </cell>
        </row>
        <row r="4">
          <cell r="I4" t="str">
            <v>00</v>
          </cell>
          <cell r="J4">
            <v>1990</v>
          </cell>
          <cell r="K4">
            <v>73</v>
          </cell>
          <cell r="L4">
            <v>380.1</v>
          </cell>
          <cell r="M4">
            <v>-307.10000000000002</v>
          </cell>
          <cell r="N4">
            <v>453.1</v>
          </cell>
          <cell r="O4">
            <v>0.19</v>
          </cell>
        </row>
        <row r="5">
          <cell r="I5" t="str">
            <v>00</v>
          </cell>
          <cell r="J5">
            <v>1991</v>
          </cell>
          <cell r="K5">
            <v>78.2</v>
          </cell>
          <cell r="L5">
            <v>419.1</v>
          </cell>
          <cell r="M5">
            <v>-340.9</v>
          </cell>
          <cell r="N5">
            <v>497.3</v>
          </cell>
          <cell r="O5">
            <v>0.19</v>
          </cell>
        </row>
        <row r="6">
          <cell r="I6" t="str">
            <v>00</v>
          </cell>
          <cell r="J6">
            <v>1992</v>
          </cell>
          <cell r="K6">
            <v>85.8</v>
          </cell>
          <cell r="L6">
            <v>471.5</v>
          </cell>
          <cell r="M6">
            <v>-385.7</v>
          </cell>
          <cell r="N6">
            <v>557.29999999999995</v>
          </cell>
          <cell r="O6">
            <v>0.18</v>
          </cell>
        </row>
        <row r="7">
          <cell r="I7" t="str">
            <v>00</v>
          </cell>
          <cell r="J7">
            <v>1993</v>
          </cell>
          <cell r="K7">
            <v>95.3</v>
          </cell>
          <cell r="L7">
            <v>495.2</v>
          </cell>
          <cell r="M7">
            <v>-399.9</v>
          </cell>
          <cell r="N7">
            <v>590.5</v>
          </cell>
          <cell r="O7">
            <v>0.19</v>
          </cell>
        </row>
        <row r="8">
          <cell r="I8" t="str">
            <v>00</v>
          </cell>
          <cell r="J8">
            <v>1994</v>
          </cell>
          <cell r="K8">
            <v>105.6</v>
          </cell>
          <cell r="L8">
            <v>668.5</v>
          </cell>
          <cell r="M8">
            <v>-562.9</v>
          </cell>
          <cell r="N8">
            <v>774.1</v>
          </cell>
          <cell r="O8">
            <v>0.16</v>
          </cell>
        </row>
        <row r="9">
          <cell r="I9" t="str">
            <v>00</v>
          </cell>
          <cell r="J9">
            <v>1995</v>
          </cell>
          <cell r="K9">
            <v>114.4</v>
          </cell>
          <cell r="L9">
            <v>484.1</v>
          </cell>
          <cell r="M9">
            <v>-369.7</v>
          </cell>
          <cell r="N9">
            <v>598.5</v>
          </cell>
          <cell r="O9">
            <v>0.24</v>
          </cell>
        </row>
        <row r="10">
          <cell r="I10" t="str">
            <v>00</v>
          </cell>
          <cell r="J10">
            <v>1996</v>
          </cell>
          <cell r="K10">
            <v>121.8</v>
          </cell>
          <cell r="L10">
            <v>360</v>
          </cell>
          <cell r="M10">
            <v>-238.2</v>
          </cell>
          <cell r="N10">
            <v>481.8</v>
          </cell>
          <cell r="O10">
            <v>0.34</v>
          </cell>
        </row>
        <row r="11">
          <cell r="I11" t="str">
            <v>00</v>
          </cell>
          <cell r="J11">
            <v>1997</v>
          </cell>
          <cell r="K11">
            <v>129.9</v>
          </cell>
          <cell r="L11">
            <v>501.3</v>
          </cell>
          <cell r="M11">
            <v>-371.4</v>
          </cell>
          <cell r="N11">
            <v>631.20000000000005</v>
          </cell>
          <cell r="O11">
            <v>0.26</v>
          </cell>
        </row>
        <row r="12">
          <cell r="I12" t="str">
            <v>00</v>
          </cell>
          <cell r="J12">
            <v>1998</v>
          </cell>
          <cell r="K12">
            <v>138.4</v>
          </cell>
          <cell r="L12">
            <v>453.5</v>
          </cell>
          <cell r="M12">
            <v>-315.10000000000002</v>
          </cell>
          <cell r="N12">
            <v>591.9</v>
          </cell>
          <cell r="O12">
            <v>0.31</v>
          </cell>
        </row>
        <row r="13">
          <cell r="I13" t="str">
            <v>00</v>
          </cell>
          <cell r="J13">
            <v>1999</v>
          </cell>
          <cell r="K13">
            <v>42</v>
          </cell>
          <cell r="L13">
            <v>554.20000000000005</v>
          </cell>
          <cell r="M13">
            <v>-512.20000000000005</v>
          </cell>
          <cell r="N13">
            <v>596.20000000000005</v>
          </cell>
          <cell r="O13">
            <v>7.5784915193071081E-2</v>
          </cell>
        </row>
        <row r="14">
          <cell r="I14" t="str">
            <v>00</v>
          </cell>
          <cell r="J14">
            <v>2000</v>
          </cell>
          <cell r="K14">
            <v>43.1</v>
          </cell>
          <cell r="L14">
            <v>406.7</v>
          </cell>
          <cell r="M14">
            <v>-363.6</v>
          </cell>
          <cell r="N14">
            <v>449.8</v>
          </cell>
          <cell r="O14">
            <v>0.10597492008851732</v>
          </cell>
        </row>
        <row r="15">
          <cell r="I15" t="str">
            <v>00</v>
          </cell>
          <cell r="J15">
            <v>2001</v>
          </cell>
          <cell r="K15">
            <v>40.799999999999997</v>
          </cell>
          <cell r="L15">
            <v>418.5</v>
          </cell>
          <cell r="M15">
            <v>-377.7</v>
          </cell>
          <cell r="N15">
            <v>459.3</v>
          </cell>
          <cell r="O15">
            <v>9.749103942652329E-2</v>
          </cell>
        </row>
        <row r="16">
          <cell r="I16" t="str">
            <v>00</v>
          </cell>
          <cell r="J16">
            <v>2002</v>
          </cell>
          <cell r="K16">
            <v>48.3</v>
          </cell>
          <cell r="L16">
            <v>720</v>
          </cell>
          <cell r="M16">
            <v>-671.7</v>
          </cell>
          <cell r="N16">
            <v>768.3</v>
          </cell>
          <cell r="O16">
            <v>6.7083333333333328E-2</v>
          </cell>
        </row>
        <row r="17">
          <cell r="I17" t="str">
            <v>00</v>
          </cell>
          <cell r="J17">
            <v>2003</v>
          </cell>
          <cell r="K17">
            <v>54</v>
          </cell>
          <cell r="L17">
            <v>608.1</v>
          </cell>
          <cell r="M17">
            <v>-554.1</v>
          </cell>
          <cell r="N17">
            <v>662.1</v>
          </cell>
          <cell r="O17">
            <v>8.8801184015786877E-2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2:W42"/>
  <sheetViews>
    <sheetView tabSelected="1" zoomScale="80" zoomScaleNormal="80" workbookViewId="0"/>
  </sheetViews>
  <sheetFormatPr baseColWidth="10" defaultColWidth="13.33203125" defaultRowHeight="14.25" customHeight="1" x14ac:dyDescent="0.2"/>
  <cols>
    <col min="1" max="1" width="27.83203125" style="1" customWidth="1"/>
    <col min="2" max="2" width="18.1640625" style="1" customWidth="1"/>
    <col min="3" max="3" width="16.83203125" style="1" customWidth="1"/>
    <col min="4" max="4" width="17.33203125" style="1" customWidth="1"/>
    <col min="5" max="5" width="18.1640625" style="1" customWidth="1"/>
    <col min="6" max="6" width="22.1640625" style="1" customWidth="1"/>
    <col min="7" max="7" width="19.5" style="1" customWidth="1"/>
    <col min="8" max="9" width="13.33203125" style="1"/>
    <col min="10" max="10" width="54.5" style="1" customWidth="1"/>
    <col min="24" max="16384" width="13.33203125" style="1"/>
  </cols>
  <sheetData>
    <row r="2" spans="1:9" ht="26.25" customHeight="1" x14ac:dyDescent="0.2">
      <c r="A2" s="136" t="s">
        <v>44</v>
      </c>
      <c r="B2" s="136"/>
      <c r="C2" s="136"/>
      <c r="D2" s="136"/>
      <c r="E2" s="136"/>
      <c r="F2" s="136"/>
      <c r="G2" s="136"/>
    </row>
    <row r="3" spans="1:9" ht="95.25" customHeight="1" x14ac:dyDescent="0.2">
      <c r="A3" s="38" t="s">
        <v>39</v>
      </c>
      <c r="B3" s="14" t="s">
        <v>41</v>
      </c>
      <c r="C3" s="14" t="s">
        <v>42</v>
      </c>
      <c r="D3" s="14" t="s">
        <v>47</v>
      </c>
      <c r="E3" s="14" t="s">
        <v>43</v>
      </c>
      <c r="F3" s="14" t="s">
        <v>48</v>
      </c>
      <c r="G3" s="14" t="s">
        <v>45</v>
      </c>
    </row>
    <row r="4" spans="1:9" ht="11.25" customHeight="1" x14ac:dyDescent="0.2">
      <c r="A4" s="15" t="s">
        <v>35</v>
      </c>
      <c r="B4" s="16">
        <v>110044216</v>
      </c>
      <c r="C4" s="16">
        <v>51708327</v>
      </c>
      <c r="D4" s="36">
        <f>C4/$C$4</f>
        <v>1</v>
      </c>
      <c r="E4" s="17"/>
      <c r="F4" s="36">
        <f>C4/B4</f>
        <v>0.46988682258411474</v>
      </c>
      <c r="G4" s="18"/>
      <c r="I4" s="12"/>
    </row>
    <row r="5" spans="1:9" ht="11.25" customHeight="1" x14ac:dyDescent="0.2">
      <c r="A5" s="19" t="s">
        <v>34</v>
      </c>
      <c r="B5" s="20">
        <v>1159515</v>
      </c>
      <c r="C5" s="20">
        <v>646758</v>
      </c>
      <c r="D5" s="35">
        <f>C5/$C$4</f>
        <v>1.2507811362761747E-2</v>
      </c>
      <c r="E5" s="21">
        <f t="shared" ref="E5:E36" si="0">RANK(C5,$C$5:$C$36)</f>
        <v>26</v>
      </c>
      <c r="F5" s="35">
        <f t="shared" ref="F5:F36" si="1">C5/B5</f>
        <v>0.55778321108394457</v>
      </c>
      <c r="G5" s="22">
        <f t="shared" ref="G5:G36" si="2">RANK(F5,$F$5:$F$36)</f>
        <v>3</v>
      </c>
      <c r="H5" s="34"/>
    </row>
    <row r="6" spans="1:9" ht="11.25" customHeight="1" x14ac:dyDescent="0.2">
      <c r="A6" s="19" t="s">
        <v>33</v>
      </c>
      <c r="B6" s="20">
        <v>3194725</v>
      </c>
      <c r="C6" s="20">
        <v>2018519</v>
      </c>
      <c r="D6" s="35">
        <f t="shared" ref="D6:D36" si="3">C6/$C$4</f>
        <v>3.9036633306662578E-2</v>
      </c>
      <c r="E6" s="21">
        <f t="shared" si="0"/>
        <v>8</v>
      </c>
      <c r="F6" s="35">
        <f t="shared" si="1"/>
        <v>0.63182871765175408</v>
      </c>
      <c r="G6" s="22">
        <f t="shared" si="2"/>
        <v>1</v>
      </c>
      <c r="H6" s="34"/>
      <c r="I6" s="28"/>
    </row>
    <row r="7" spans="1:9" ht="11.25" customHeight="1" x14ac:dyDescent="0.2">
      <c r="A7" s="19" t="s">
        <v>32</v>
      </c>
      <c r="B7" s="20">
        <v>707308</v>
      </c>
      <c r="C7" s="20">
        <v>357168</v>
      </c>
      <c r="D7" s="35">
        <f t="shared" si="3"/>
        <v>6.9073594278151757E-3</v>
      </c>
      <c r="E7" s="21">
        <f t="shared" si="0"/>
        <v>30</v>
      </c>
      <c r="F7" s="35">
        <f t="shared" si="1"/>
        <v>0.50496813269466767</v>
      </c>
      <c r="G7" s="22">
        <f t="shared" si="2"/>
        <v>11</v>
      </c>
      <c r="H7" s="34"/>
      <c r="I7" s="12"/>
    </row>
    <row r="8" spans="1:9" ht="11.25" customHeight="1" x14ac:dyDescent="0.2">
      <c r="A8" s="19" t="s">
        <v>31</v>
      </c>
      <c r="B8" s="20">
        <v>819081</v>
      </c>
      <c r="C8" s="20">
        <v>333767</v>
      </c>
      <c r="D8" s="35">
        <f t="shared" si="3"/>
        <v>6.4548017575583134E-3</v>
      </c>
      <c r="E8" s="21">
        <f t="shared" si="0"/>
        <v>31</v>
      </c>
      <c r="F8" s="35">
        <f t="shared" si="1"/>
        <v>0.40748961335936251</v>
      </c>
      <c r="G8" s="22">
        <f t="shared" si="2"/>
        <v>25</v>
      </c>
      <c r="H8" s="34"/>
      <c r="I8" s="28"/>
    </row>
    <row r="9" spans="1:9" ht="11.25" customHeight="1" x14ac:dyDescent="0.2">
      <c r="A9" s="19" t="s">
        <v>30</v>
      </c>
      <c r="B9" s="20">
        <v>2678115</v>
      </c>
      <c r="C9" s="20">
        <v>1310263</v>
      </c>
      <c r="D9" s="35">
        <f t="shared" si="3"/>
        <v>2.5339497060115675E-2</v>
      </c>
      <c r="E9" s="21">
        <f t="shared" si="0"/>
        <v>13</v>
      </c>
      <c r="F9" s="35">
        <f t="shared" si="1"/>
        <v>0.48924822123023098</v>
      </c>
      <c r="G9" s="22">
        <f t="shared" si="2"/>
        <v>13</v>
      </c>
      <c r="H9" s="34"/>
      <c r="I9" s="28"/>
    </row>
    <row r="10" spans="1:9" ht="11.25" customHeight="1" x14ac:dyDescent="0.2">
      <c r="A10" s="19" t="s">
        <v>29</v>
      </c>
      <c r="B10" s="20">
        <v>667410</v>
      </c>
      <c r="C10" s="20">
        <v>329166</v>
      </c>
      <c r="D10" s="35">
        <f t="shared" si="3"/>
        <v>6.365821891704212E-3</v>
      </c>
      <c r="E10" s="21">
        <f t="shared" si="0"/>
        <v>32</v>
      </c>
      <c r="F10" s="35">
        <f t="shared" si="1"/>
        <v>0.49319908302242998</v>
      </c>
      <c r="G10" s="22">
        <f t="shared" si="2"/>
        <v>12</v>
      </c>
      <c r="H10" s="34"/>
    </row>
    <row r="11" spans="1:9" ht="11.25" customHeight="1" x14ac:dyDescent="0.2">
      <c r="A11" s="19" t="s">
        <v>28</v>
      </c>
      <c r="B11" s="20">
        <v>4651624</v>
      </c>
      <c r="C11" s="20">
        <v>1290513</v>
      </c>
      <c r="D11" s="35">
        <f t="shared" si="3"/>
        <v>2.4957546973043625E-2</v>
      </c>
      <c r="E11" s="21">
        <f t="shared" si="0"/>
        <v>15</v>
      </c>
      <c r="F11" s="35">
        <f t="shared" si="1"/>
        <v>0.27743278476506272</v>
      </c>
      <c r="G11" s="22">
        <f t="shared" si="2"/>
        <v>32</v>
      </c>
      <c r="H11" s="34"/>
    </row>
    <row r="12" spans="1:9" ht="11.25" customHeight="1" x14ac:dyDescent="0.2">
      <c r="A12" s="19" t="s">
        <v>27</v>
      </c>
      <c r="B12" s="20">
        <v>3365648</v>
      </c>
      <c r="C12" s="20">
        <v>1749551</v>
      </c>
      <c r="D12" s="35">
        <f t="shared" si="3"/>
        <v>3.3834995280353976E-2</v>
      </c>
      <c r="E12" s="21">
        <f t="shared" si="0"/>
        <v>9</v>
      </c>
      <c r="F12" s="35">
        <f t="shared" si="1"/>
        <v>0.51982589979700788</v>
      </c>
      <c r="G12" s="22">
        <f t="shared" si="2"/>
        <v>8</v>
      </c>
      <c r="H12" s="34"/>
    </row>
    <row r="13" spans="1:9" ht="11.25" customHeight="1" x14ac:dyDescent="0.2">
      <c r="A13" s="19" t="s">
        <v>26</v>
      </c>
      <c r="B13" s="20">
        <v>8235310</v>
      </c>
      <c r="C13" s="20">
        <v>5162869</v>
      </c>
      <c r="D13" s="35">
        <f t="shared" si="3"/>
        <v>9.9845988055270091E-2</v>
      </c>
      <c r="E13" s="21">
        <f t="shared" si="0"/>
        <v>2</v>
      </c>
      <c r="F13" s="35">
        <f t="shared" si="1"/>
        <v>0.62691859808556083</v>
      </c>
      <c r="G13" s="22">
        <f t="shared" si="2"/>
        <v>2</v>
      </c>
      <c r="H13" s="34"/>
    </row>
    <row r="14" spans="1:9" ht="11.25" customHeight="1" x14ac:dyDescent="0.2">
      <c r="A14" s="19" t="s">
        <v>25</v>
      </c>
      <c r="B14" s="20">
        <v>1582377</v>
      </c>
      <c r="C14" s="20">
        <v>714215</v>
      </c>
      <c r="D14" s="35">
        <f t="shared" si="3"/>
        <v>1.3812378806995632E-2</v>
      </c>
      <c r="E14" s="21">
        <f t="shared" si="0"/>
        <v>25</v>
      </c>
      <c r="F14" s="35">
        <f t="shared" si="1"/>
        <v>0.45135577678391431</v>
      </c>
      <c r="G14" s="22">
        <f t="shared" si="2"/>
        <v>21</v>
      </c>
      <c r="H14" s="34"/>
    </row>
    <row r="15" spans="1:9" ht="11.25" customHeight="1" x14ac:dyDescent="0.2">
      <c r="A15" s="19" t="s">
        <v>24</v>
      </c>
      <c r="B15" s="20">
        <v>5200403</v>
      </c>
      <c r="C15" s="20">
        <v>2103003</v>
      </c>
      <c r="D15" s="35">
        <f t="shared" si="3"/>
        <v>4.0670490074064862E-2</v>
      </c>
      <c r="E15" s="21">
        <f t="shared" si="0"/>
        <v>7</v>
      </c>
      <c r="F15" s="35">
        <f t="shared" si="1"/>
        <v>0.40439231344186211</v>
      </c>
      <c r="G15" s="22">
        <f t="shared" si="2"/>
        <v>26</v>
      </c>
      <c r="H15" s="34"/>
    </row>
    <row r="16" spans="1:9" ht="11.25" customHeight="1" x14ac:dyDescent="0.2">
      <c r="A16" s="19" t="s">
        <v>23</v>
      </c>
      <c r="B16" s="20">
        <v>3170286</v>
      </c>
      <c r="C16" s="20">
        <v>1004135</v>
      </c>
      <c r="D16" s="35">
        <f t="shared" si="3"/>
        <v>1.9419212692764167E-2</v>
      </c>
      <c r="E16" s="21">
        <f t="shared" si="0"/>
        <v>19</v>
      </c>
      <c r="F16" s="35">
        <f t="shared" si="1"/>
        <v>0.31673325371906508</v>
      </c>
      <c r="G16" s="22">
        <f t="shared" si="2"/>
        <v>30</v>
      </c>
      <c r="H16" s="34"/>
    </row>
    <row r="17" spans="1:8" ht="11.25" customHeight="1" x14ac:dyDescent="0.2">
      <c r="A17" s="19" t="s">
        <v>22</v>
      </c>
      <c r="B17" s="20">
        <v>2619326</v>
      </c>
      <c r="C17" s="20">
        <v>1236564</v>
      </c>
      <c r="D17" s="35">
        <f t="shared" si="3"/>
        <v>2.3914214049122109E-2</v>
      </c>
      <c r="E17" s="21">
        <f t="shared" si="0"/>
        <v>16</v>
      </c>
      <c r="F17" s="35">
        <f t="shared" si="1"/>
        <v>0.47209243904729692</v>
      </c>
      <c r="G17" s="22">
        <f t="shared" si="2"/>
        <v>18</v>
      </c>
      <c r="H17" s="34"/>
    </row>
    <row r="18" spans="1:8" ht="11.25" customHeight="1" x14ac:dyDescent="0.2">
      <c r="A18" s="23" t="s">
        <v>21</v>
      </c>
      <c r="B18" s="24">
        <v>7161325</v>
      </c>
      <c r="C18" s="24">
        <v>3641766</v>
      </c>
      <c r="D18" s="37">
        <f t="shared" si="3"/>
        <v>7.0429004597267281E-2</v>
      </c>
      <c r="E18" s="25">
        <f t="shared" si="0"/>
        <v>3</v>
      </c>
      <c r="F18" s="37">
        <f t="shared" si="1"/>
        <v>0.50853242940377652</v>
      </c>
      <c r="G18" s="26">
        <f t="shared" si="2"/>
        <v>10</v>
      </c>
      <c r="H18" s="34"/>
    </row>
    <row r="19" spans="1:8" ht="11.25" customHeight="1" x14ac:dyDescent="0.2">
      <c r="A19" s="19" t="s">
        <v>20</v>
      </c>
      <c r="B19" s="20">
        <v>15571194</v>
      </c>
      <c r="C19" s="20">
        <v>8332687</v>
      </c>
      <c r="D19" s="35">
        <f t="shared" si="3"/>
        <v>0.16114787469337385</v>
      </c>
      <c r="E19" s="21">
        <f t="shared" si="0"/>
        <v>1</v>
      </c>
      <c r="F19" s="35">
        <f t="shared" si="1"/>
        <v>0.53513474946108819</v>
      </c>
      <c r="G19" s="22">
        <f t="shared" si="2"/>
        <v>6</v>
      </c>
      <c r="H19" s="34"/>
    </row>
    <row r="20" spans="1:8" ht="11.25" customHeight="1" x14ac:dyDescent="0.2">
      <c r="A20" s="19" t="s">
        <v>19</v>
      </c>
      <c r="B20" s="20">
        <v>4131437</v>
      </c>
      <c r="C20" s="20">
        <v>1443589</v>
      </c>
      <c r="D20" s="35">
        <f t="shared" si="3"/>
        <v>2.7917921227658363E-2</v>
      </c>
      <c r="E20" s="21">
        <f t="shared" si="0"/>
        <v>12</v>
      </c>
      <c r="F20" s="35">
        <f t="shared" si="1"/>
        <v>0.34941571177292552</v>
      </c>
      <c r="G20" s="22">
        <f t="shared" si="2"/>
        <v>29</v>
      </c>
      <c r="H20" s="34"/>
    </row>
    <row r="21" spans="1:8" ht="11.25" customHeight="1" x14ac:dyDescent="0.2">
      <c r="A21" s="19" t="s">
        <v>18</v>
      </c>
      <c r="B21" s="20">
        <v>1763581</v>
      </c>
      <c r="C21" s="20">
        <v>847462</v>
      </c>
      <c r="D21" s="35">
        <f t="shared" si="3"/>
        <v>1.6389275174190029E-2</v>
      </c>
      <c r="E21" s="21">
        <f t="shared" si="0"/>
        <v>23</v>
      </c>
      <c r="F21" s="35">
        <f t="shared" si="1"/>
        <v>0.48053477555042834</v>
      </c>
      <c r="G21" s="22">
        <f t="shared" si="2"/>
        <v>16</v>
      </c>
      <c r="H21" s="34"/>
    </row>
    <row r="22" spans="1:8" ht="11.25" customHeight="1" x14ac:dyDescent="0.2">
      <c r="A22" s="19" t="s">
        <v>17</v>
      </c>
      <c r="B22" s="20">
        <v>1113552</v>
      </c>
      <c r="C22" s="20">
        <v>531123</v>
      </c>
      <c r="D22" s="35">
        <f t="shared" si="3"/>
        <v>1.0271517777011041E-2</v>
      </c>
      <c r="E22" s="21">
        <f t="shared" si="0"/>
        <v>29</v>
      </c>
      <c r="F22" s="35">
        <f t="shared" si="1"/>
        <v>0.47696290788396051</v>
      </c>
      <c r="G22" s="22">
        <f t="shared" si="2"/>
        <v>17</v>
      </c>
      <c r="H22" s="34"/>
    </row>
    <row r="23" spans="1:8" ht="11.25" customHeight="1" x14ac:dyDescent="0.2">
      <c r="A23" s="19" t="s">
        <v>16</v>
      </c>
      <c r="B23" s="20">
        <v>4682320</v>
      </c>
      <c r="C23" s="20">
        <v>2525210</v>
      </c>
      <c r="D23" s="35">
        <f t="shared" si="3"/>
        <v>4.8835654651909352E-2</v>
      </c>
      <c r="E23" s="21">
        <f t="shared" si="0"/>
        <v>5</v>
      </c>
      <c r="F23" s="35">
        <f t="shared" si="1"/>
        <v>0.53930743733875519</v>
      </c>
      <c r="G23" s="22">
        <f t="shared" si="2"/>
        <v>5</v>
      </c>
      <c r="H23" s="34"/>
    </row>
    <row r="24" spans="1:8" ht="11.25" customHeight="1" x14ac:dyDescent="0.2">
      <c r="A24" s="19" t="s">
        <v>15</v>
      </c>
      <c r="B24" s="20">
        <v>3612809</v>
      </c>
      <c r="C24" s="20">
        <v>1052847</v>
      </c>
      <c r="D24" s="35">
        <f t="shared" si="3"/>
        <v>2.0361265991065618E-2</v>
      </c>
      <c r="E24" s="21">
        <f t="shared" si="0"/>
        <v>18</v>
      </c>
      <c r="F24" s="35">
        <f t="shared" si="1"/>
        <v>0.29142060928214031</v>
      </c>
      <c r="G24" s="22">
        <f t="shared" si="2"/>
        <v>31</v>
      </c>
      <c r="H24" s="34"/>
    </row>
    <row r="25" spans="1:8" ht="11.25" customHeight="1" x14ac:dyDescent="0.2">
      <c r="A25" s="19" t="s">
        <v>14</v>
      </c>
      <c r="B25" s="20">
        <v>5593336</v>
      </c>
      <c r="C25" s="20">
        <v>2318132</v>
      </c>
      <c r="D25" s="35">
        <f t="shared" si="3"/>
        <v>4.48309224933926E-2</v>
      </c>
      <c r="E25" s="21">
        <f t="shared" si="0"/>
        <v>6</v>
      </c>
      <c r="F25" s="35">
        <f t="shared" si="1"/>
        <v>0.41444533280317863</v>
      </c>
      <c r="G25" s="22">
        <f t="shared" si="2"/>
        <v>23</v>
      </c>
      <c r="H25" s="34"/>
    </row>
    <row r="26" spans="1:8" ht="11.25" customHeight="1" x14ac:dyDescent="0.2">
      <c r="A26" s="19" t="s">
        <v>13</v>
      </c>
      <c r="B26" s="20">
        <v>1833735</v>
      </c>
      <c r="C26" s="20">
        <v>936637</v>
      </c>
      <c r="D26" s="35">
        <f t="shared" si="3"/>
        <v>1.8113852339488763E-2</v>
      </c>
      <c r="E26" s="21">
        <f t="shared" si="0"/>
        <v>20</v>
      </c>
      <c r="F26" s="35">
        <f t="shared" si="1"/>
        <v>0.51078100161691853</v>
      </c>
      <c r="G26" s="22">
        <f t="shared" si="2"/>
        <v>9</v>
      </c>
      <c r="H26" s="34"/>
    </row>
    <row r="27" spans="1:8" ht="11.25" customHeight="1" x14ac:dyDescent="0.2">
      <c r="A27" s="19" t="s">
        <v>12</v>
      </c>
      <c r="B27" s="20">
        <v>1447616</v>
      </c>
      <c r="C27" s="20">
        <v>753006</v>
      </c>
      <c r="D27" s="35">
        <f t="shared" si="3"/>
        <v>1.4562567456494967E-2</v>
      </c>
      <c r="E27" s="21">
        <f t="shared" si="0"/>
        <v>24</v>
      </c>
      <c r="F27" s="35">
        <f t="shared" si="1"/>
        <v>0.52016971351518637</v>
      </c>
      <c r="G27" s="22">
        <f t="shared" si="2"/>
        <v>7</v>
      </c>
      <c r="H27" s="34"/>
    </row>
    <row r="28" spans="1:8" ht="11.25" customHeight="1" x14ac:dyDescent="0.2">
      <c r="A28" s="19" t="s">
        <v>11</v>
      </c>
      <c r="B28" s="20">
        <v>2496344</v>
      </c>
      <c r="C28" s="20">
        <v>1069526</v>
      </c>
      <c r="D28" s="35">
        <f t="shared" si="3"/>
        <v>2.0683825257003578E-2</v>
      </c>
      <c r="E28" s="21">
        <f t="shared" si="0"/>
        <v>17</v>
      </c>
      <c r="F28" s="35">
        <f t="shared" si="1"/>
        <v>0.42843694619010841</v>
      </c>
      <c r="G28" s="22">
        <f t="shared" si="2"/>
        <v>22</v>
      </c>
      <c r="H28" s="34"/>
    </row>
    <row r="29" spans="1:8" ht="11.25" customHeight="1" x14ac:dyDescent="0.2">
      <c r="A29" s="19" t="s">
        <v>10</v>
      </c>
      <c r="B29" s="20">
        <v>2714306</v>
      </c>
      <c r="C29" s="20">
        <v>1304410</v>
      </c>
      <c r="D29" s="35">
        <f t="shared" si="3"/>
        <v>2.5226304459627945E-2</v>
      </c>
      <c r="E29" s="21">
        <f t="shared" si="0"/>
        <v>14</v>
      </c>
      <c r="F29" s="35">
        <f t="shared" si="1"/>
        <v>0.48056851364584541</v>
      </c>
      <c r="G29" s="22">
        <f t="shared" si="2"/>
        <v>15</v>
      </c>
      <c r="H29" s="34"/>
    </row>
    <row r="30" spans="1:8" ht="11.25" customHeight="1" x14ac:dyDescent="0.2">
      <c r="A30" s="19" t="s">
        <v>9</v>
      </c>
      <c r="B30" s="20">
        <v>2681946</v>
      </c>
      <c r="C30" s="20">
        <v>1486576</v>
      </c>
      <c r="D30" s="35">
        <f t="shared" si="3"/>
        <v>2.8749257348821205E-2</v>
      </c>
      <c r="E30" s="21">
        <f t="shared" si="0"/>
        <v>11</v>
      </c>
      <c r="F30" s="35">
        <f t="shared" si="1"/>
        <v>0.55429005654849128</v>
      </c>
      <c r="G30" s="22">
        <f t="shared" si="2"/>
        <v>4</v>
      </c>
      <c r="H30" s="34"/>
    </row>
    <row r="31" spans="1:8" ht="11.25" customHeight="1" x14ac:dyDescent="0.2">
      <c r="A31" s="19" t="s">
        <v>8</v>
      </c>
      <c r="B31" s="20">
        <v>2142862</v>
      </c>
      <c r="C31" s="20">
        <v>884738</v>
      </c>
      <c r="D31" s="35">
        <f t="shared" si="3"/>
        <v>1.711016486764308E-2</v>
      </c>
      <c r="E31" s="21">
        <f t="shared" si="0"/>
        <v>22</v>
      </c>
      <c r="F31" s="35">
        <f t="shared" si="1"/>
        <v>0.41287679747925904</v>
      </c>
      <c r="G31" s="22">
        <f t="shared" si="2"/>
        <v>24</v>
      </c>
      <c r="H31" s="34"/>
    </row>
    <row r="32" spans="1:8" ht="11.25" customHeight="1" x14ac:dyDescent="0.2">
      <c r="A32" s="19" t="s">
        <v>7</v>
      </c>
      <c r="B32" s="20">
        <v>3236102</v>
      </c>
      <c r="C32" s="20">
        <v>1577905</v>
      </c>
      <c r="D32" s="35">
        <f t="shared" si="3"/>
        <v>3.0515491247666938E-2</v>
      </c>
      <c r="E32" s="21">
        <f t="shared" si="0"/>
        <v>10</v>
      </c>
      <c r="F32" s="35">
        <f t="shared" si="1"/>
        <v>0.48759433417117259</v>
      </c>
      <c r="G32" s="22">
        <f t="shared" si="2"/>
        <v>14</v>
      </c>
      <c r="H32" s="34"/>
    </row>
    <row r="33" spans="1:23" ht="11.25" customHeight="1" x14ac:dyDescent="0.2">
      <c r="A33" s="19" t="s">
        <v>6</v>
      </c>
      <c r="B33" s="20">
        <v>1166016</v>
      </c>
      <c r="C33" s="20">
        <v>539743</v>
      </c>
      <c r="D33" s="35">
        <f t="shared" si="3"/>
        <v>1.0438222068178691E-2</v>
      </c>
      <c r="E33" s="21">
        <f t="shared" si="0"/>
        <v>28</v>
      </c>
      <c r="F33" s="35">
        <f t="shared" si="1"/>
        <v>0.46289502030846919</v>
      </c>
      <c r="G33" s="22">
        <f t="shared" si="2"/>
        <v>20</v>
      </c>
      <c r="H33" s="34"/>
    </row>
    <row r="34" spans="1:23" ht="11.25" customHeight="1" x14ac:dyDescent="0.2">
      <c r="A34" s="19" t="s">
        <v>5</v>
      </c>
      <c r="B34" s="20">
        <v>7305110</v>
      </c>
      <c r="C34" s="20">
        <v>2744087</v>
      </c>
      <c r="D34" s="35">
        <f t="shared" si="3"/>
        <v>5.3068570561178668E-2</v>
      </c>
      <c r="E34" s="21">
        <f t="shared" si="0"/>
        <v>4</v>
      </c>
      <c r="F34" s="35">
        <f t="shared" si="1"/>
        <v>0.37563938120028306</v>
      </c>
      <c r="G34" s="22">
        <f t="shared" si="2"/>
        <v>28</v>
      </c>
      <c r="H34" s="34"/>
    </row>
    <row r="35" spans="1:23" ht="11.25" customHeight="1" x14ac:dyDescent="0.2">
      <c r="A35" s="19" t="s">
        <v>4</v>
      </c>
      <c r="B35" s="20">
        <v>1933217</v>
      </c>
      <c r="C35" s="20">
        <v>903530</v>
      </c>
      <c r="D35" s="35">
        <f t="shared" si="3"/>
        <v>1.7473587958086519E-2</v>
      </c>
      <c r="E35" s="21">
        <f t="shared" si="0"/>
        <v>21</v>
      </c>
      <c r="F35" s="35">
        <f t="shared" si="1"/>
        <v>0.46737122630309996</v>
      </c>
      <c r="G35" s="22">
        <f t="shared" si="2"/>
        <v>19</v>
      </c>
      <c r="H35" s="34"/>
    </row>
    <row r="36" spans="1:23" ht="11.25" customHeight="1" x14ac:dyDescent="0.2">
      <c r="A36" s="19" t="s">
        <v>3</v>
      </c>
      <c r="B36" s="20">
        <v>1406280</v>
      </c>
      <c r="C36" s="20">
        <v>558862</v>
      </c>
      <c r="D36" s="35">
        <f t="shared" si="3"/>
        <v>1.0807969091709349E-2</v>
      </c>
      <c r="E36" s="21">
        <f t="shared" si="0"/>
        <v>27</v>
      </c>
      <c r="F36" s="35">
        <f t="shared" si="1"/>
        <v>0.39740449981511505</v>
      </c>
      <c r="G36" s="22">
        <f t="shared" si="2"/>
        <v>27</v>
      </c>
      <c r="H36" s="34"/>
    </row>
    <row r="37" spans="1:23" ht="11.25" customHeight="1" x14ac:dyDescent="0.2">
      <c r="A37" s="27" t="s">
        <v>46</v>
      </c>
      <c r="B37" s="4"/>
      <c r="C37" s="4"/>
      <c r="D37" s="4"/>
      <c r="E37" s="13"/>
      <c r="F37" s="5"/>
      <c r="G37" s="1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1.25" customHeight="1" x14ac:dyDescent="0.2">
      <c r="A38" s="27"/>
      <c r="B38" s="4"/>
      <c r="C38" s="4"/>
      <c r="D38" s="4"/>
      <c r="E38" s="13"/>
      <c r="F38" s="5"/>
      <c r="G38" s="1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4.25" customHeight="1" x14ac:dyDescent="0.2"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4.25" customHeight="1" x14ac:dyDescent="0.2"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4.25" customHeight="1" x14ac:dyDescent="0.2"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4.25" customHeight="1" x14ac:dyDescent="0.2"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</sheetData>
  <mergeCells count="1">
    <mergeCell ref="A2:G2"/>
  </mergeCells>
  <pageMargins left="0.59055118110236227" right="0.78740157480314965" top="0.59055118110236227" bottom="0.59055118110236227" header="0.31496062992125984" footer="0.31496062992125984"/>
  <pageSetup orientation="portrait" r:id="rId1"/>
  <headerFooter>
    <oddHeader>&amp;C&amp;"Arial,Normal"&amp;10&amp;A - tinf411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zoomScale="80" zoomScaleNormal="80" workbookViewId="0">
      <selection activeCell="T1" sqref="T1:T1048576"/>
    </sheetView>
  </sheetViews>
  <sheetFormatPr baseColWidth="10" defaultRowHeight="12.75" x14ac:dyDescent="0.2"/>
  <cols>
    <col min="1" max="1" width="27.83203125" style="8" customWidth="1"/>
    <col min="2" max="2" width="18.6640625" style="8" customWidth="1"/>
    <col min="3" max="3" width="13.1640625" style="8" customWidth="1"/>
    <col min="4" max="4" width="14.83203125" style="8" customWidth="1"/>
    <col min="5" max="5" width="15.6640625" style="8" customWidth="1"/>
    <col min="6" max="6" width="14.5" style="8" customWidth="1"/>
    <col min="7" max="7" width="13.1640625" style="8" customWidth="1"/>
    <col min="8" max="8" width="12.83203125" style="8" customWidth="1"/>
    <col min="9" max="9" width="17.1640625" style="8" customWidth="1"/>
    <col min="10" max="10" width="13.1640625" style="8" customWidth="1"/>
    <col min="11" max="11" width="12" style="8"/>
    <col min="12" max="12" width="12.83203125" style="8" customWidth="1"/>
    <col min="13" max="13" width="15.33203125" style="8" customWidth="1"/>
    <col min="14" max="14" width="14.83203125" style="8" customWidth="1"/>
    <col min="15" max="15" width="12" style="8"/>
    <col min="16" max="16" width="13" style="8" customWidth="1"/>
    <col min="17" max="17" width="14.5" style="1" customWidth="1"/>
    <col min="18" max="18" width="14.1640625" style="1" customWidth="1"/>
    <col min="19" max="19" width="4.5" customWidth="1"/>
  </cols>
  <sheetData>
    <row r="1" spans="1:20" x14ac:dyDescent="0.2">
      <c r="A1" s="30"/>
    </row>
    <row r="2" spans="1:20" ht="28.5" customHeight="1" thickBot="1" x14ac:dyDescent="0.25">
      <c r="A2" s="139" t="s">
        <v>53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1"/>
    </row>
    <row r="3" spans="1:20" ht="14.25" customHeight="1" x14ac:dyDescent="0.2">
      <c r="A3" s="142" t="s">
        <v>39</v>
      </c>
      <c r="B3" s="144" t="s">
        <v>50</v>
      </c>
      <c r="C3" s="137" t="s">
        <v>54</v>
      </c>
      <c r="D3" s="138"/>
      <c r="E3" s="138"/>
      <c r="F3" s="146"/>
      <c r="G3" s="137" t="s">
        <v>55</v>
      </c>
      <c r="H3" s="138"/>
      <c r="I3" s="138"/>
      <c r="J3" s="146"/>
      <c r="K3" s="137" t="s">
        <v>56</v>
      </c>
      <c r="L3" s="138"/>
      <c r="M3" s="138"/>
      <c r="N3" s="146"/>
      <c r="O3" s="137" t="s">
        <v>57</v>
      </c>
      <c r="P3" s="138"/>
      <c r="Q3" s="138"/>
      <c r="R3" s="138"/>
    </row>
    <row r="4" spans="1:20" ht="69.75" customHeight="1" x14ac:dyDescent="0.2">
      <c r="A4" s="143"/>
      <c r="B4" s="145"/>
      <c r="C4" s="43" t="s">
        <v>49</v>
      </c>
      <c r="D4" s="14" t="s">
        <v>52</v>
      </c>
      <c r="E4" s="14" t="s">
        <v>58</v>
      </c>
      <c r="F4" s="44" t="s">
        <v>51</v>
      </c>
      <c r="G4" s="43" t="s">
        <v>49</v>
      </c>
      <c r="H4" s="14" t="s">
        <v>52</v>
      </c>
      <c r="I4" s="14" t="s">
        <v>58</v>
      </c>
      <c r="J4" s="44" t="s">
        <v>51</v>
      </c>
      <c r="K4" s="43" t="s">
        <v>49</v>
      </c>
      <c r="L4" s="14" t="s">
        <v>52</v>
      </c>
      <c r="M4" s="14" t="s">
        <v>58</v>
      </c>
      <c r="N4" s="44" t="s">
        <v>51</v>
      </c>
      <c r="O4" s="43" t="s">
        <v>49</v>
      </c>
      <c r="P4" s="14" t="s">
        <v>52</v>
      </c>
      <c r="Q4" s="14" t="s">
        <v>58</v>
      </c>
      <c r="R4" s="14" t="s">
        <v>51</v>
      </c>
    </row>
    <row r="5" spans="1:20" x14ac:dyDescent="0.2">
      <c r="A5" s="31" t="s">
        <v>35</v>
      </c>
      <c r="B5" s="32">
        <v>51708327</v>
      </c>
      <c r="C5" s="130">
        <v>18335939</v>
      </c>
      <c r="D5" s="131">
        <f>C5/B5</f>
        <v>0.35460321506824227</v>
      </c>
      <c r="E5" s="131">
        <f>C5/$C$5</f>
        <v>1</v>
      </c>
      <c r="F5" s="132"/>
      <c r="G5" s="130">
        <v>18995087</v>
      </c>
      <c r="H5" s="131">
        <f>G5/B5</f>
        <v>0.36735063967550141</v>
      </c>
      <c r="I5" s="131">
        <f>G5/$G$5</f>
        <v>1</v>
      </c>
      <c r="J5" s="132"/>
      <c r="K5" s="130">
        <v>11428922</v>
      </c>
      <c r="L5" s="131">
        <f t="shared" ref="L5:L37" si="0">K5/B5</f>
        <v>0.22102672167289419</v>
      </c>
      <c r="M5" s="131">
        <f>K5/$K$5</f>
        <v>1</v>
      </c>
      <c r="N5" s="132"/>
      <c r="O5" s="130">
        <v>2948379</v>
      </c>
      <c r="P5" s="131">
        <f>O5/B5</f>
        <v>5.7019423583362115E-2</v>
      </c>
      <c r="Q5" s="131">
        <f>O5/$O$5</f>
        <v>1</v>
      </c>
      <c r="R5" s="133"/>
      <c r="T5" s="12"/>
    </row>
    <row r="6" spans="1:20" x14ac:dyDescent="0.2">
      <c r="A6" s="7" t="s">
        <v>34</v>
      </c>
      <c r="B6" s="4">
        <v>646758</v>
      </c>
      <c r="C6" s="45">
        <v>217820</v>
      </c>
      <c r="D6" s="46">
        <f t="shared" ref="D6:D37" si="1">C6/B6</f>
        <v>0.33678748465422925</v>
      </c>
      <c r="E6" s="46">
        <f t="shared" ref="E6:E37" si="2">C6/$C$5</f>
        <v>1.1879402522008826E-2</v>
      </c>
      <c r="F6" s="47">
        <f>RANK(C6,$C$6:$C$37)</f>
        <v>27</v>
      </c>
      <c r="G6" s="45">
        <v>254637</v>
      </c>
      <c r="H6" s="46">
        <f t="shared" ref="H6:H37" si="3">G6/B6</f>
        <v>0.39371294982048927</v>
      </c>
      <c r="I6" s="46">
        <f>G6/$G$5</f>
        <v>1.3405413726191409E-2</v>
      </c>
      <c r="J6" s="47">
        <f>RANK(I6,$I$6:$I$37)</f>
        <v>26</v>
      </c>
      <c r="K6" s="45">
        <v>140512</v>
      </c>
      <c r="L6" s="46">
        <f t="shared" si="0"/>
        <v>0.21725591334007466</v>
      </c>
      <c r="M6" s="46">
        <f t="shared" ref="M6:M37" si="4">K6/$K$5</f>
        <v>1.2294422868578507E-2</v>
      </c>
      <c r="N6" s="47">
        <f>RANK(M6,$M$6:$M$37)</f>
        <v>25</v>
      </c>
      <c r="O6" s="45">
        <v>33789</v>
      </c>
      <c r="P6" s="46">
        <f t="shared" ref="P6:P37" si="5">O6/B6</f>
        <v>5.2243652185206831E-2</v>
      </c>
      <c r="Q6" s="46">
        <f t="shared" ref="Q6:Q37" si="6">O6/$O$5</f>
        <v>1.1460195585438643E-2</v>
      </c>
      <c r="R6" s="66">
        <f>RANK(Q6,$Q$6:$Q$37)</f>
        <v>22</v>
      </c>
      <c r="S6" s="75"/>
      <c r="T6" s="75"/>
    </row>
    <row r="7" spans="1:20" x14ac:dyDescent="0.2">
      <c r="A7" s="7" t="s">
        <v>33</v>
      </c>
      <c r="B7" s="4">
        <v>2018519</v>
      </c>
      <c r="C7" s="45">
        <v>646947</v>
      </c>
      <c r="D7" s="46">
        <f t="shared" si="1"/>
        <v>0.32050577676008996</v>
      </c>
      <c r="E7" s="46">
        <f t="shared" si="2"/>
        <v>3.5283003504756424E-2</v>
      </c>
      <c r="F7" s="47">
        <f t="shared" ref="F7:F37" si="7">RANK(C7,$C$6:$C$37)</f>
        <v>8</v>
      </c>
      <c r="G7" s="45">
        <v>721212</v>
      </c>
      <c r="H7" s="46">
        <f t="shared" si="3"/>
        <v>0.35729760284644335</v>
      </c>
      <c r="I7" s="46">
        <f t="shared" ref="I7:I37" si="8">G7/$G$5</f>
        <v>3.7968344130247994E-2</v>
      </c>
      <c r="J7" s="47">
        <f t="shared" ref="J7:J37" si="9">RANK(I7,$I$6:$I$37)</f>
        <v>8</v>
      </c>
      <c r="K7" s="45">
        <v>517354</v>
      </c>
      <c r="L7" s="46">
        <f t="shared" si="0"/>
        <v>0.25630375537708588</v>
      </c>
      <c r="M7" s="46">
        <f t="shared" si="4"/>
        <v>4.5267086432123696E-2</v>
      </c>
      <c r="N7" s="47">
        <f t="shared" ref="N7:N37" si="10">RANK(M7,$M$6:$M$37)</f>
        <v>6</v>
      </c>
      <c r="O7" s="45">
        <v>133006</v>
      </c>
      <c r="P7" s="46">
        <f t="shared" si="5"/>
        <v>6.5892865016380822E-2</v>
      </c>
      <c r="Q7" s="46">
        <f t="shared" si="6"/>
        <v>4.5111568085378438E-2</v>
      </c>
      <c r="R7" s="66">
        <f t="shared" ref="R7:R37" si="11">RANK(Q7,$Q$6:$Q$37)</f>
        <v>5</v>
      </c>
      <c r="S7" s="75"/>
      <c r="T7" s="73"/>
    </row>
    <row r="8" spans="1:20" x14ac:dyDescent="0.2">
      <c r="A8" s="7" t="s">
        <v>32</v>
      </c>
      <c r="B8" s="4">
        <v>357168</v>
      </c>
      <c r="C8" s="45">
        <v>115108</v>
      </c>
      <c r="D8" s="46">
        <f t="shared" si="1"/>
        <v>0.32227971150830981</v>
      </c>
      <c r="E8" s="46">
        <f t="shared" si="2"/>
        <v>6.2777259457505834E-3</v>
      </c>
      <c r="F8" s="47">
        <f t="shared" si="7"/>
        <v>32</v>
      </c>
      <c r="G8" s="45">
        <v>128032</v>
      </c>
      <c r="H8" s="46">
        <f t="shared" si="3"/>
        <v>0.35846436410876675</v>
      </c>
      <c r="I8" s="46">
        <f t="shared" si="8"/>
        <v>6.7402692075061305E-3</v>
      </c>
      <c r="J8" s="47">
        <f t="shared" si="9"/>
        <v>31</v>
      </c>
      <c r="K8" s="45">
        <v>93751</v>
      </c>
      <c r="L8" s="46">
        <f t="shared" si="0"/>
        <v>0.26248432110379427</v>
      </c>
      <c r="M8" s="46">
        <f t="shared" si="4"/>
        <v>8.2029608741751841E-3</v>
      </c>
      <c r="N8" s="47">
        <f t="shared" si="10"/>
        <v>29</v>
      </c>
      <c r="O8" s="45">
        <v>20277</v>
      </c>
      <c r="P8" s="46">
        <f t="shared" si="5"/>
        <v>5.6771603279129147E-2</v>
      </c>
      <c r="Q8" s="46">
        <f t="shared" si="6"/>
        <v>6.8773383611808389E-3</v>
      </c>
      <c r="R8" s="66">
        <f t="shared" si="11"/>
        <v>29</v>
      </c>
      <c r="S8" s="75"/>
      <c r="T8" s="73"/>
    </row>
    <row r="9" spans="1:20" x14ac:dyDescent="0.2">
      <c r="A9" s="7" t="s">
        <v>31</v>
      </c>
      <c r="B9" s="4">
        <v>333767</v>
      </c>
      <c r="C9" s="45">
        <v>117203</v>
      </c>
      <c r="D9" s="46">
        <f t="shared" si="1"/>
        <v>0.35115215105148201</v>
      </c>
      <c r="E9" s="46">
        <f t="shared" si="2"/>
        <v>6.3919824340602357E-3</v>
      </c>
      <c r="F9" s="47">
        <f t="shared" si="7"/>
        <v>31</v>
      </c>
      <c r="G9" s="45">
        <v>135266</v>
      </c>
      <c r="H9" s="46">
        <f t="shared" si="3"/>
        <v>0.40527074276366448</v>
      </c>
      <c r="I9" s="46">
        <f t="shared" si="8"/>
        <v>7.1211045256070688E-3</v>
      </c>
      <c r="J9" s="47">
        <f t="shared" si="9"/>
        <v>30</v>
      </c>
      <c r="K9" s="45">
        <v>65888</v>
      </c>
      <c r="L9" s="46">
        <f t="shared" si="0"/>
        <v>0.19740717326757887</v>
      </c>
      <c r="M9" s="46">
        <f t="shared" si="4"/>
        <v>5.7650231579146312E-3</v>
      </c>
      <c r="N9" s="47">
        <f t="shared" si="10"/>
        <v>32</v>
      </c>
      <c r="O9" s="45">
        <v>15410</v>
      </c>
      <c r="P9" s="46">
        <f t="shared" si="5"/>
        <v>4.6169932917274628E-2</v>
      </c>
      <c r="Q9" s="46">
        <f t="shared" si="6"/>
        <v>5.2266007863982205E-3</v>
      </c>
      <c r="R9" s="66">
        <f t="shared" si="11"/>
        <v>32</v>
      </c>
      <c r="S9" s="75"/>
      <c r="T9" s="73"/>
    </row>
    <row r="10" spans="1:20" x14ac:dyDescent="0.2">
      <c r="A10" s="7" t="s">
        <v>30</v>
      </c>
      <c r="B10" s="4">
        <v>1310263</v>
      </c>
      <c r="C10" s="45">
        <v>475481</v>
      </c>
      <c r="D10" s="46">
        <f t="shared" si="1"/>
        <v>0.36288974045668693</v>
      </c>
      <c r="E10" s="46">
        <f t="shared" si="2"/>
        <v>2.5931641679218066E-2</v>
      </c>
      <c r="F10" s="47">
        <f t="shared" si="7"/>
        <v>16</v>
      </c>
      <c r="G10" s="45">
        <v>457358</v>
      </c>
      <c r="H10" s="46">
        <f t="shared" si="3"/>
        <v>0.34905816618495678</v>
      </c>
      <c r="I10" s="46">
        <f t="shared" si="8"/>
        <v>2.4077699670446363E-2</v>
      </c>
      <c r="J10" s="47">
        <f t="shared" si="9"/>
        <v>15</v>
      </c>
      <c r="K10" s="45">
        <v>320882</v>
      </c>
      <c r="L10" s="46">
        <f t="shared" si="0"/>
        <v>0.24489892487233478</v>
      </c>
      <c r="M10" s="46">
        <f t="shared" si="4"/>
        <v>2.807631375907544E-2</v>
      </c>
      <c r="N10" s="47">
        <f t="shared" si="10"/>
        <v>12</v>
      </c>
      <c r="O10" s="45">
        <v>56542</v>
      </c>
      <c r="P10" s="46">
        <f t="shared" si="5"/>
        <v>4.3153168486021506E-2</v>
      </c>
      <c r="Q10" s="46">
        <f t="shared" si="6"/>
        <v>1.9177317434427528E-2</v>
      </c>
      <c r="R10" s="66">
        <f t="shared" si="11"/>
        <v>14</v>
      </c>
      <c r="S10" s="75"/>
      <c r="T10" s="73"/>
    </row>
    <row r="11" spans="1:20" x14ac:dyDescent="0.2">
      <c r="A11" s="7" t="s">
        <v>29</v>
      </c>
      <c r="B11" s="4">
        <v>329166</v>
      </c>
      <c r="C11" s="45">
        <v>117560</v>
      </c>
      <c r="D11" s="46">
        <f t="shared" si="1"/>
        <v>0.35714502712916885</v>
      </c>
      <c r="E11" s="46">
        <f t="shared" si="2"/>
        <v>6.4114523941206395E-3</v>
      </c>
      <c r="F11" s="47">
        <f t="shared" si="7"/>
        <v>30</v>
      </c>
      <c r="G11" s="45">
        <v>117712</v>
      </c>
      <c r="H11" s="46">
        <f t="shared" si="3"/>
        <v>0.35760680021630425</v>
      </c>
      <c r="I11" s="46">
        <f t="shared" si="8"/>
        <v>6.1969708272460134E-3</v>
      </c>
      <c r="J11" s="47">
        <f t="shared" si="9"/>
        <v>32</v>
      </c>
      <c r="K11" s="45">
        <v>74465</v>
      </c>
      <c r="L11" s="46">
        <f t="shared" si="0"/>
        <v>0.22622324298378327</v>
      </c>
      <c r="M11" s="46">
        <f t="shared" si="4"/>
        <v>6.5154876374167222E-3</v>
      </c>
      <c r="N11" s="47">
        <f t="shared" si="10"/>
        <v>31</v>
      </c>
      <c r="O11" s="45">
        <v>19429</v>
      </c>
      <c r="P11" s="46">
        <f t="shared" si="5"/>
        <v>5.9024929670743638E-2</v>
      </c>
      <c r="Q11" s="46">
        <f t="shared" si="6"/>
        <v>6.5897226916892303E-3</v>
      </c>
      <c r="R11" s="66">
        <f t="shared" si="11"/>
        <v>30</v>
      </c>
      <c r="S11" s="75"/>
      <c r="T11" s="75"/>
    </row>
    <row r="12" spans="1:20" x14ac:dyDescent="0.2">
      <c r="A12" s="7" t="s">
        <v>28</v>
      </c>
      <c r="B12" s="4">
        <v>1290513</v>
      </c>
      <c r="C12" s="45">
        <v>519848</v>
      </c>
      <c r="D12" s="46">
        <f t="shared" si="1"/>
        <v>0.40282275343216223</v>
      </c>
      <c r="E12" s="46">
        <f t="shared" si="2"/>
        <v>2.8351315959329926E-2</v>
      </c>
      <c r="F12" s="47">
        <f t="shared" si="7"/>
        <v>14</v>
      </c>
      <c r="G12" s="45">
        <v>553706</v>
      </c>
      <c r="H12" s="46">
        <f t="shared" si="3"/>
        <v>0.4290588316429203</v>
      </c>
      <c r="I12" s="46">
        <f t="shared" si="8"/>
        <v>2.9149958618246919E-2</v>
      </c>
      <c r="J12" s="47">
        <f t="shared" si="9"/>
        <v>11</v>
      </c>
      <c r="K12" s="45">
        <v>177844</v>
      </c>
      <c r="L12" s="46">
        <f t="shared" si="0"/>
        <v>0.1378087628718192</v>
      </c>
      <c r="M12" s="46">
        <f t="shared" si="4"/>
        <v>1.5560872670230841E-2</v>
      </c>
      <c r="N12" s="47">
        <f t="shared" si="10"/>
        <v>18</v>
      </c>
      <c r="O12" s="45">
        <v>39115</v>
      </c>
      <c r="P12" s="46">
        <f t="shared" si="5"/>
        <v>3.0309652053098265E-2</v>
      </c>
      <c r="Q12" s="46">
        <f t="shared" si="6"/>
        <v>1.3266611924722026E-2</v>
      </c>
      <c r="R12" s="66">
        <f t="shared" si="11"/>
        <v>20</v>
      </c>
      <c r="S12" s="75"/>
      <c r="T12" s="75"/>
    </row>
    <row r="13" spans="1:20" x14ac:dyDescent="0.2">
      <c r="A13" s="7" t="s">
        <v>27</v>
      </c>
      <c r="B13" s="4">
        <v>1749551</v>
      </c>
      <c r="C13" s="45">
        <v>620869</v>
      </c>
      <c r="D13" s="46">
        <f t="shared" si="1"/>
        <v>0.35487333607308391</v>
      </c>
      <c r="E13" s="46">
        <f t="shared" si="2"/>
        <v>3.3860769279391689E-2</v>
      </c>
      <c r="F13" s="47">
        <f t="shared" si="7"/>
        <v>9</v>
      </c>
      <c r="G13" s="45">
        <v>610171</v>
      </c>
      <c r="H13" s="46">
        <f t="shared" si="3"/>
        <v>0.34875862435562038</v>
      </c>
      <c r="I13" s="46">
        <f t="shared" si="8"/>
        <v>3.2122569378071286E-2</v>
      </c>
      <c r="J13" s="47">
        <f t="shared" si="9"/>
        <v>9</v>
      </c>
      <c r="K13" s="45">
        <v>431000</v>
      </c>
      <c r="L13" s="46">
        <f t="shared" si="0"/>
        <v>0.24634892038014325</v>
      </c>
      <c r="M13" s="46">
        <f t="shared" si="4"/>
        <v>3.77113432045472E-2</v>
      </c>
      <c r="N13" s="47">
        <f t="shared" si="10"/>
        <v>7</v>
      </c>
      <c r="O13" s="45">
        <v>87511</v>
      </c>
      <c r="P13" s="46">
        <f t="shared" si="5"/>
        <v>5.001911919115247E-2</v>
      </c>
      <c r="Q13" s="46">
        <f t="shared" si="6"/>
        <v>2.9681055251037942E-2</v>
      </c>
      <c r="R13" s="66">
        <f t="shared" si="11"/>
        <v>9</v>
      </c>
      <c r="S13" s="75"/>
      <c r="T13" s="75"/>
    </row>
    <row r="14" spans="1:20" x14ac:dyDescent="0.2">
      <c r="A14" s="7" t="s">
        <v>26</v>
      </c>
      <c r="B14" s="4">
        <v>5162869</v>
      </c>
      <c r="C14" s="45">
        <v>1228083</v>
      </c>
      <c r="D14" s="46">
        <f t="shared" si="1"/>
        <v>0.2378683247628402</v>
      </c>
      <c r="E14" s="46">
        <f t="shared" si="2"/>
        <v>6.6976826220898747E-2</v>
      </c>
      <c r="F14" s="47">
        <f t="shared" si="7"/>
        <v>3</v>
      </c>
      <c r="G14" s="45">
        <v>1817538</v>
      </c>
      <c r="H14" s="46">
        <f t="shared" si="3"/>
        <v>0.35204030937062319</v>
      </c>
      <c r="I14" s="46">
        <f t="shared" si="8"/>
        <v>9.5684636769497289E-2</v>
      </c>
      <c r="J14" s="47">
        <f t="shared" si="9"/>
        <v>2</v>
      </c>
      <c r="K14" s="45">
        <v>1501942</v>
      </c>
      <c r="L14" s="46">
        <f t="shared" si="0"/>
        <v>0.2909122815240906</v>
      </c>
      <c r="M14" s="46">
        <f t="shared" si="4"/>
        <v>0.13141589381745716</v>
      </c>
      <c r="N14" s="47">
        <f t="shared" si="10"/>
        <v>2</v>
      </c>
      <c r="O14" s="45">
        <v>615306</v>
      </c>
      <c r="P14" s="46">
        <f t="shared" si="5"/>
        <v>0.11917908434244603</v>
      </c>
      <c r="Q14" s="46">
        <f t="shared" si="6"/>
        <v>0.20869298010873094</v>
      </c>
      <c r="R14" s="66">
        <f t="shared" si="11"/>
        <v>1</v>
      </c>
      <c r="S14" s="75"/>
      <c r="T14" s="75"/>
    </row>
    <row r="15" spans="1:20" x14ac:dyDescent="0.2">
      <c r="A15" s="7" t="s">
        <v>25</v>
      </c>
      <c r="B15" s="4">
        <v>714215</v>
      </c>
      <c r="C15" s="45">
        <v>280442</v>
      </c>
      <c r="D15" s="46">
        <f t="shared" si="1"/>
        <v>0.39265767310963784</v>
      </c>
      <c r="E15" s="46">
        <f t="shared" si="2"/>
        <v>1.5294662574957301E-2</v>
      </c>
      <c r="F15" s="47">
        <f t="shared" si="7"/>
        <v>24</v>
      </c>
      <c r="G15" s="45">
        <v>263035</v>
      </c>
      <c r="H15" s="46">
        <f t="shared" si="3"/>
        <v>0.3682854602605658</v>
      </c>
      <c r="I15" s="46">
        <f t="shared" si="8"/>
        <v>1.3847528047647268E-2</v>
      </c>
      <c r="J15" s="47">
        <f t="shared" si="9"/>
        <v>25</v>
      </c>
      <c r="K15" s="45">
        <v>138921</v>
      </c>
      <c r="L15" s="46">
        <f t="shared" si="0"/>
        <v>0.19450865635697934</v>
      </c>
      <c r="M15" s="46">
        <f t="shared" si="4"/>
        <v>1.2155214638790955E-2</v>
      </c>
      <c r="N15" s="47">
        <f t="shared" si="10"/>
        <v>26</v>
      </c>
      <c r="O15" s="45">
        <v>31817</v>
      </c>
      <c r="P15" s="46">
        <f t="shared" si="5"/>
        <v>4.454821027281701E-2</v>
      </c>
      <c r="Q15" s="46">
        <f t="shared" si="6"/>
        <v>1.0791353486102025E-2</v>
      </c>
      <c r="R15" s="66">
        <f t="shared" si="11"/>
        <v>23</v>
      </c>
      <c r="S15" s="75"/>
      <c r="T15" s="75"/>
    </row>
    <row r="16" spans="1:20" x14ac:dyDescent="0.2">
      <c r="A16" s="7" t="s">
        <v>24</v>
      </c>
      <c r="B16" s="4">
        <v>2103003</v>
      </c>
      <c r="C16" s="45">
        <v>839408</v>
      </c>
      <c r="D16" s="46">
        <f t="shared" si="1"/>
        <v>0.39914731457824837</v>
      </c>
      <c r="E16" s="46">
        <f t="shared" si="2"/>
        <v>4.577938441003758E-2</v>
      </c>
      <c r="F16" s="47">
        <f t="shared" si="7"/>
        <v>6</v>
      </c>
      <c r="G16" s="45">
        <v>747272</v>
      </c>
      <c r="H16" s="46">
        <f t="shared" si="3"/>
        <v>0.35533567950212147</v>
      </c>
      <c r="I16" s="46">
        <f t="shared" si="8"/>
        <v>3.9340277830788563E-2</v>
      </c>
      <c r="J16" s="47">
        <f t="shared" si="9"/>
        <v>7</v>
      </c>
      <c r="K16" s="45">
        <v>405820</v>
      </c>
      <c r="L16" s="46">
        <f t="shared" si="0"/>
        <v>0.19297166956014802</v>
      </c>
      <c r="M16" s="46">
        <f t="shared" si="4"/>
        <v>3.5508160787167856E-2</v>
      </c>
      <c r="N16" s="47">
        <f t="shared" si="10"/>
        <v>9</v>
      </c>
      <c r="O16" s="45">
        <v>110503</v>
      </c>
      <c r="P16" s="46">
        <f t="shared" si="5"/>
        <v>5.254533635948213E-2</v>
      </c>
      <c r="Q16" s="46">
        <f t="shared" si="6"/>
        <v>3.7479238591782128E-2</v>
      </c>
      <c r="R16" s="66">
        <f t="shared" si="11"/>
        <v>7</v>
      </c>
      <c r="S16" s="75"/>
      <c r="T16" s="75"/>
    </row>
    <row r="17" spans="1:21" x14ac:dyDescent="0.2">
      <c r="A17" s="7" t="s">
        <v>23</v>
      </c>
      <c r="B17" s="4">
        <v>1004135</v>
      </c>
      <c r="C17" s="45">
        <v>394074</v>
      </c>
      <c r="D17" s="46">
        <f t="shared" si="1"/>
        <v>0.3924512142291624</v>
      </c>
      <c r="E17" s="46">
        <f t="shared" si="2"/>
        <v>2.149189087071025E-2</v>
      </c>
      <c r="F17" s="47">
        <f t="shared" si="7"/>
        <v>19</v>
      </c>
      <c r="G17" s="45">
        <v>425227</v>
      </c>
      <c r="H17" s="46">
        <f t="shared" si="3"/>
        <v>0.42347592704168263</v>
      </c>
      <c r="I17" s="46">
        <f t="shared" si="8"/>
        <v>2.2386157009967895E-2</v>
      </c>
      <c r="J17" s="47">
        <f t="shared" si="9"/>
        <v>16</v>
      </c>
      <c r="K17" s="45">
        <v>142537</v>
      </c>
      <c r="L17" s="46">
        <f t="shared" si="0"/>
        <v>0.14195003659866451</v>
      </c>
      <c r="M17" s="46">
        <f t="shared" si="4"/>
        <v>1.2471604933518664E-2</v>
      </c>
      <c r="N17" s="47">
        <f t="shared" si="10"/>
        <v>24</v>
      </c>
      <c r="O17" s="45">
        <v>42297</v>
      </c>
      <c r="P17" s="46">
        <f t="shared" si="5"/>
        <v>4.2122822130490421E-2</v>
      </c>
      <c r="Q17" s="46">
        <f t="shared" si="6"/>
        <v>1.4345849024158698E-2</v>
      </c>
      <c r="R17" s="66">
        <f t="shared" si="11"/>
        <v>19</v>
      </c>
      <c r="S17" s="75"/>
      <c r="T17" s="75"/>
    </row>
    <row r="18" spans="1:21" x14ac:dyDescent="0.2">
      <c r="A18" s="7" t="s">
        <v>22</v>
      </c>
      <c r="B18" s="4">
        <v>1236564</v>
      </c>
      <c r="C18" s="45">
        <v>546269</v>
      </c>
      <c r="D18" s="46">
        <f t="shared" si="1"/>
        <v>0.44176362889425863</v>
      </c>
      <c r="E18" s="46">
        <f t="shared" si="2"/>
        <v>2.9792256616909558E-2</v>
      </c>
      <c r="F18" s="47">
        <f t="shared" si="7"/>
        <v>12</v>
      </c>
      <c r="G18" s="45">
        <v>403027</v>
      </c>
      <c r="H18" s="46">
        <f t="shared" si="3"/>
        <v>0.32592490158212595</v>
      </c>
      <c r="I18" s="46">
        <f t="shared" si="8"/>
        <v>2.1217433750106013E-2</v>
      </c>
      <c r="J18" s="47">
        <f t="shared" si="9"/>
        <v>17</v>
      </c>
      <c r="K18" s="45">
        <v>255470</v>
      </c>
      <c r="L18" s="46">
        <f t="shared" si="0"/>
        <v>0.20659666624614659</v>
      </c>
      <c r="M18" s="46">
        <f t="shared" si="4"/>
        <v>2.235293932358625E-2</v>
      </c>
      <c r="N18" s="47">
        <f t="shared" si="10"/>
        <v>14</v>
      </c>
      <c r="O18" s="45">
        <v>31798</v>
      </c>
      <c r="P18" s="46">
        <f t="shared" si="5"/>
        <v>2.5714803277468858E-2</v>
      </c>
      <c r="Q18" s="46">
        <f t="shared" si="6"/>
        <v>1.0784909267092189E-2</v>
      </c>
      <c r="R18" s="66">
        <f t="shared" si="11"/>
        <v>24</v>
      </c>
      <c r="S18" s="75"/>
      <c r="T18" s="75"/>
    </row>
    <row r="19" spans="1:21" s="64" customFormat="1" x14ac:dyDescent="0.2">
      <c r="A19" s="41" t="s">
        <v>21</v>
      </c>
      <c r="B19" s="42">
        <v>3641766</v>
      </c>
      <c r="C19" s="48">
        <v>1276646</v>
      </c>
      <c r="D19" s="49">
        <f t="shared" si="1"/>
        <v>0.3505568452228946</v>
      </c>
      <c r="E19" s="49">
        <f t="shared" si="2"/>
        <v>6.9625340703849417E-2</v>
      </c>
      <c r="F19" s="50">
        <f t="shared" si="7"/>
        <v>2</v>
      </c>
      <c r="G19" s="48">
        <v>1408009</v>
      </c>
      <c r="H19" s="49">
        <f t="shared" si="3"/>
        <v>0.386628080991475</v>
      </c>
      <c r="I19" s="49">
        <f t="shared" si="8"/>
        <v>7.4124903981750645E-2</v>
      </c>
      <c r="J19" s="50">
        <f t="shared" si="9"/>
        <v>3</v>
      </c>
      <c r="K19" s="48">
        <v>763764</v>
      </c>
      <c r="L19" s="49">
        <f t="shared" si="0"/>
        <v>0.20972352424620364</v>
      </c>
      <c r="M19" s="49">
        <f t="shared" si="4"/>
        <v>6.6827300072570275E-2</v>
      </c>
      <c r="N19" s="50">
        <f t="shared" si="10"/>
        <v>3</v>
      </c>
      <c r="O19" s="48">
        <v>193347</v>
      </c>
      <c r="P19" s="49">
        <f t="shared" si="5"/>
        <v>5.3091549539426748E-2</v>
      </c>
      <c r="Q19" s="49">
        <f t="shared" si="6"/>
        <v>6.5577390152351506E-2</v>
      </c>
      <c r="R19" s="67">
        <f t="shared" si="11"/>
        <v>3</v>
      </c>
      <c r="S19" s="75"/>
      <c r="T19" s="75"/>
      <c r="U19"/>
    </row>
    <row r="20" spans="1:21" x14ac:dyDescent="0.2">
      <c r="A20" s="7" t="s">
        <v>20</v>
      </c>
      <c r="B20" s="4">
        <v>8332687</v>
      </c>
      <c r="C20" s="45">
        <v>2905074</v>
      </c>
      <c r="D20" s="46">
        <f t="shared" si="1"/>
        <v>0.34863592020197087</v>
      </c>
      <c r="E20" s="46">
        <f t="shared" si="2"/>
        <v>0.15843606373254188</v>
      </c>
      <c r="F20" s="47">
        <f t="shared" si="7"/>
        <v>1</v>
      </c>
      <c r="G20" s="45">
        <v>3008172</v>
      </c>
      <c r="H20" s="46">
        <f t="shared" si="3"/>
        <v>0.36100863983010523</v>
      </c>
      <c r="I20" s="46">
        <f t="shared" si="8"/>
        <v>0.15836579216510038</v>
      </c>
      <c r="J20" s="47">
        <f t="shared" si="9"/>
        <v>1</v>
      </c>
      <c r="K20" s="45">
        <v>1938205</v>
      </c>
      <c r="L20" s="46">
        <f t="shared" si="0"/>
        <v>0.23260264066080966</v>
      </c>
      <c r="M20" s="46">
        <f t="shared" si="4"/>
        <v>0.16958773539621672</v>
      </c>
      <c r="N20" s="47">
        <f t="shared" si="10"/>
        <v>1</v>
      </c>
      <c r="O20" s="45">
        <v>481236</v>
      </c>
      <c r="P20" s="46">
        <f t="shared" si="5"/>
        <v>5.7752799307114258E-2</v>
      </c>
      <c r="Q20" s="46">
        <f t="shared" si="6"/>
        <v>0.16322053575880169</v>
      </c>
      <c r="R20" s="66">
        <f t="shared" si="11"/>
        <v>2</v>
      </c>
      <c r="S20" s="75"/>
      <c r="T20" s="75"/>
    </row>
    <row r="21" spans="1:21" x14ac:dyDescent="0.2">
      <c r="A21" s="7" t="s">
        <v>19</v>
      </c>
      <c r="B21" s="4">
        <v>1443589</v>
      </c>
      <c r="C21" s="45">
        <v>573918</v>
      </c>
      <c r="D21" s="46">
        <f t="shared" si="1"/>
        <v>0.39756329537008112</v>
      </c>
      <c r="E21" s="46">
        <f t="shared" si="2"/>
        <v>3.1300169574080716E-2</v>
      </c>
      <c r="F21" s="47">
        <f t="shared" si="7"/>
        <v>10</v>
      </c>
      <c r="G21" s="45">
        <v>558947</v>
      </c>
      <c r="H21" s="46">
        <f t="shared" si="3"/>
        <v>0.38719261507257258</v>
      </c>
      <c r="I21" s="46">
        <f t="shared" si="8"/>
        <v>2.9425872068919716E-2</v>
      </c>
      <c r="J21" s="47">
        <f t="shared" si="9"/>
        <v>10</v>
      </c>
      <c r="K21" s="45">
        <v>248913</v>
      </c>
      <c r="L21" s="46">
        <f t="shared" si="0"/>
        <v>0.17242650089464523</v>
      </c>
      <c r="M21" s="46">
        <f t="shared" si="4"/>
        <v>2.1779219422444217E-2</v>
      </c>
      <c r="N21" s="47">
        <f t="shared" si="10"/>
        <v>15</v>
      </c>
      <c r="O21" s="45">
        <v>61811</v>
      </c>
      <c r="P21" s="46">
        <f t="shared" si="5"/>
        <v>4.2817588662701085E-2</v>
      </c>
      <c r="Q21" s="46">
        <f t="shared" si="6"/>
        <v>2.0964401116681405E-2</v>
      </c>
      <c r="R21" s="66">
        <f t="shared" si="11"/>
        <v>12</v>
      </c>
      <c r="S21" s="75"/>
      <c r="T21" s="75"/>
    </row>
    <row r="22" spans="1:21" x14ac:dyDescent="0.2">
      <c r="A22" s="7" t="s">
        <v>18</v>
      </c>
      <c r="B22" s="4">
        <v>847462</v>
      </c>
      <c r="C22" s="45">
        <v>323083</v>
      </c>
      <c r="D22" s="46">
        <f t="shared" si="1"/>
        <v>0.38123597282238025</v>
      </c>
      <c r="E22" s="46">
        <f t="shared" si="2"/>
        <v>1.7620204779258918E-2</v>
      </c>
      <c r="F22" s="47">
        <f t="shared" si="7"/>
        <v>23</v>
      </c>
      <c r="G22" s="45">
        <v>302930</v>
      </c>
      <c r="H22" s="46">
        <f t="shared" si="3"/>
        <v>0.35745555552933345</v>
      </c>
      <c r="I22" s="46">
        <f t="shared" si="8"/>
        <v>1.5947807977926082E-2</v>
      </c>
      <c r="J22" s="47">
        <f t="shared" si="9"/>
        <v>23</v>
      </c>
      <c r="K22" s="45">
        <v>171335</v>
      </c>
      <c r="L22" s="46">
        <f t="shared" si="0"/>
        <v>0.202174256780835</v>
      </c>
      <c r="M22" s="46">
        <f t="shared" si="4"/>
        <v>1.4991352640257759E-2</v>
      </c>
      <c r="N22" s="47">
        <f t="shared" si="10"/>
        <v>21</v>
      </c>
      <c r="O22" s="45">
        <v>50114</v>
      </c>
      <c r="P22" s="46">
        <f t="shared" si="5"/>
        <v>5.9134214867451282E-2</v>
      </c>
      <c r="Q22" s="46">
        <f t="shared" si="6"/>
        <v>1.6997136392573681E-2</v>
      </c>
      <c r="R22" s="66">
        <f t="shared" si="11"/>
        <v>17</v>
      </c>
      <c r="S22" s="75"/>
      <c r="T22" s="75"/>
    </row>
    <row r="23" spans="1:21" x14ac:dyDescent="0.2">
      <c r="A23" s="7" t="s">
        <v>17</v>
      </c>
      <c r="B23" s="4">
        <v>531123</v>
      </c>
      <c r="C23" s="45">
        <v>207754</v>
      </c>
      <c r="D23" s="46">
        <f t="shared" si="1"/>
        <v>0.39115986315787493</v>
      </c>
      <c r="E23" s="46">
        <f t="shared" si="2"/>
        <v>1.133042600108999E-2</v>
      </c>
      <c r="F23" s="47">
        <f t="shared" si="7"/>
        <v>29</v>
      </c>
      <c r="G23" s="45">
        <v>201890</v>
      </c>
      <c r="H23" s="46">
        <f t="shared" si="3"/>
        <v>0.38011910612042787</v>
      </c>
      <c r="I23" s="46">
        <f t="shared" si="8"/>
        <v>1.0628537789797962E-2</v>
      </c>
      <c r="J23" s="47">
        <f t="shared" si="9"/>
        <v>28</v>
      </c>
      <c r="K23" s="45">
        <v>99903</v>
      </c>
      <c r="L23" s="46">
        <f t="shared" si="0"/>
        <v>0.18809767229059934</v>
      </c>
      <c r="M23" s="46">
        <f t="shared" si="4"/>
        <v>8.7412443623291862E-3</v>
      </c>
      <c r="N23" s="47">
        <f t="shared" si="10"/>
        <v>27</v>
      </c>
      <c r="O23" s="45">
        <v>21576</v>
      </c>
      <c r="P23" s="46">
        <f t="shared" si="5"/>
        <v>4.0623358431097878E-2</v>
      </c>
      <c r="Q23" s="46">
        <f t="shared" si="6"/>
        <v>7.3179194398006499E-3</v>
      </c>
      <c r="R23" s="66">
        <f t="shared" si="11"/>
        <v>27</v>
      </c>
      <c r="S23" s="75"/>
      <c r="T23" s="75"/>
    </row>
    <row r="24" spans="1:21" x14ac:dyDescent="0.2">
      <c r="A24" s="7" t="s">
        <v>16</v>
      </c>
      <c r="B24" s="4">
        <v>2525210</v>
      </c>
      <c r="C24" s="45">
        <v>795082</v>
      </c>
      <c r="D24" s="46">
        <f t="shared" si="1"/>
        <v>0.31485777420491762</v>
      </c>
      <c r="E24" s="46">
        <f t="shared" si="2"/>
        <v>4.3361946175758982E-2</v>
      </c>
      <c r="F24" s="47">
        <f t="shared" si="7"/>
        <v>7</v>
      </c>
      <c r="G24" s="45">
        <v>864031</v>
      </c>
      <c r="H24" s="46">
        <f t="shared" si="3"/>
        <v>0.34216203800872008</v>
      </c>
      <c r="I24" s="46">
        <f t="shared" si="8"/>
        <v>4.5487077790167529E-2</v>
      </c>
      <c r="J24" s="47">
        <f t="shared" si="9"/>
        <v>6</v>
      </c>
      <c r="K24" s="45">
        <v>691481</v>
      </c>
      <c r="L24" s="46">
        <f t="shared" si="0"/>
        <v>0.27383108731551037</v>
      </c>
      <c r="M24" s="46">
        <f t="shared" si="4"/>
        <v>6.0502731578708821E-2</v>
      </c>
      <c r="N24" s="47">
        <f t="shared" si="10"/>
        <v>4</v>
      </c>
      <c r="O24" s="45">
        <v>174616</v>
      </c>
      <c r="P24" s="46">
        <f t="shared" si="5"/>
        <v>6.9149100470851932E-2</v>
      </c>
      <c r="Q24" s="46">
        <f t="shared" si="6"/>
        <v>5.9224407716918344E-2</v>
      </c>
      <c r="R24" s="66">
        <f t="shared" si="11"/>
        <v>4</v>
      </c>
      <c r="S24" s="75"/>
      <c r="T24" s="75"/>
    </row>
    <row r="25" spans="1:21" x14ac:dyDescent="0.2">
      <c r="A25" s="7" t="s">
        <v>15</v>
      </c>
      <c r="B25" s="4">
        <v>1052847</v>
      </c>
      <c r="C25" s="45">
        <v>461186</v>
      </c>
      <c r="D25" s="46">
        <f t="shared" si="1"/>
        <v>0.43803705571654761</v>
      </c>
      <c r="E25" s="46">
        <f t="shared" si="2"/>
        <v>2.5152025211253155E-2</v>
      </c>
      <c r="F25" s="47">
        <f t="shared" si="7"/>
        <v>17</v>
      </c>
      <c r="G25" s="45">
        <v>392792</v>
      </c>
      <c r="H25" s="46">
        <f t="shared" si="3"/>
        <v>0.37307604998637028</v>
      </c>
      <c r="I25" s="46">
        <f t="shared" si="8"/>
        <v>2.0678610211156179E-2</v>
      </c>
      <c r="J25" s="47">
        <f t="shared" si="9"/>
        <v>18</v>
      </c>
      <c r="K25" s="45">
        <v>171204</v>
      </c>
      <c r="L25" s="46">
        <f t="shared" si="0"/>
        <v>0.1626105217567225</v>
      </c>
      <c r="M25" s="46">
        <f t="shared" si="4"/>
        <v>1.4979890491859162E-2</v>
      </c>
      <c r="N25" s="47">
        <f t="shared" si="10"/>
        <v>22</v>
      </c>
      <c r="O25" s="45">
        <v>27665</v>
      </c>
      <c r="P25" s="46">
        <f t="shared" si="5"/>
        <v>2.6276372540359614E-2</v>
      </c>
      <c r="Q25" s="46">
        <f t="shared" si="6"/>
        <v>9.3831220477421668E-3</v>
      </c>
      <c r="R25" s="66">
        <f t="shared" si="11"/>
        <v>25</v>
      </c>
      <c r="S25" s="75"/>
      <c r="T25" s="75"/>
    </row>
    <row r="26" spans="1:21" x14ac:dyDescent="0.2">
      <c r="A26" s="7" t="s">
        <v>14</v>
      </c>
      <c r="B26" s="4">
        <v>2318132</v>
      </c>
      <c r="C26" s="45">
        <v>907631</v>
      </c>
      <c r="D26" s="46">
        <f t="shared" si="1"/>
        <v>0.39153551221414484</v>
      </c>
      <c r="E26" s="46">
        <f t="shared" si="2"/>
        <v>4.9500110138891718E-2</v>
      </c>
      <c r="F26" s="47">
        <f t="shared" si="7"/>
        <v>5</v>
      </c>
      <c r="G26" s="45">
        <v>888354</v>
      </c>
      <c r="H26" s="46">
        <f t="shared" si="3"/>
        <v>0.38321976487965309</v>
      </c>
      <c r="I26" s="46">
        <f t="shared" si="8"/>
        <v>4.6767566792402689E-2</v>
      </c>
      <c r="J26" s="47">
        <f t="shared" si="9"/>
        <v>5</v>
      </c>
      <c r="K26" s="45">
        <v>414188</v>
      </c>
      <c r="L26" s="46">
        <f t="shared" si="0"/>
        <v>0.17867317305485625</v>
      </c>
      <c r="M26" s="46">
        <f t="shared" si="4"/>
        <v>3.6240338327621802E-2</v>
      </c>
      <c r="N26" s="47">
        <f t="shared" si="10"/>
        <v>8</v>
      </c>
      <c r="O26" s="45">
        <v>107959</v>
      </c>
      <c r="P26" s="46">
        <f t="shared" si="5"/>
        <v>4.6571549851345824E-2</v>
      </c>
      <c r="Q26" s="46">
        <f t="shared" si="6"/>
        <v>3.6616391583307303E-2</v>
      </c>
      <c r="R26" s="66">
        <f t="shared" si="11"/>
        <v>8</v>
      </c>
      <c r="S26" s="75"/>
      <c r="T26" s="75"/>
    </row>
    <row r="27" spans="1:21" x14ac:dyDescent="0.2">
      <c r="A27" s="7" t="s">
        <v>13</v>
      </c>
      <c r="B27" s="4">
        <v>936637</v>
      </c>
      <c r="C27" s="45">
        <v>331784</v>
      </c>
      <c r="D27" s="46">
        <f t="shared" si="1"/>
        <v>0.35422901294738518</v>
      </c>
      <c r="E27" s="46">
        <f t="shared" si="2"/>
        <v>1.8094737335240918E-2</v>
      </c>
      <c r="F27" s="47">
        <f t="shared" si="7"/>
        <v>21</v>
      </c>
      <c r="G27" s="45">
        <v>347821</v>
      </c>
      <c r="H27" s="46">
        <f t="shared" si="3"/>
        <v>0.37135090755543504</v>
      </c>
      <c r="I27" s="46">
        <f t="shared" si="8"/>
        <v>1.8311103286865704E-2</v>
      </c>
      <c r="J27" s="47">
        <f t="shared" si="9"/>
        <v>21</v>
      </c>
      <c r="K27" s="45">
        <v>199550</v>
      </c>
      <c r="L27" s="46">
        <f t="shared" si="0"/>
        <v>0.21304945245596746</v>
      </c>
      <c r="M27" s="46">
        <f t="shared" si="4"/>
        <v>1.7460089411757293E-2</v>
      </c>
      <c r="N27" s="47">
        <f t="shared" si="10"/>
        <v>16</v>
      </c>
      <c r="O27" s="45">
        <v>57482</v>
      </c>
      <c r="P27" s="46">
        <f t="shared" si="5"/>
        <v>6.1370627041212336E-2</v>
      </c>
      <c r="Q27" s="46">
        <f t="shared" si="6"/>
        <v>1.9496136690703603E-2</v>
      </c>
      <c r="R27" s="66">
        <f t="shared" si="11"/>
        <v>13</v>
      </c>
      <c r="S27" s="75"/>
      <c r="T27" s="75"/>
    </row>
    <row r="28" spans="1:21" x14ac:dyDescent="0.2">
      <c r="A28" s="7" t="s">
        <v>12</v>
      </c>
      <c r="B28" s="4">
        <v>753006</v>
      </c>
      <c r="C28" s="45">
        <v>270456</v>
      </c>
      <c r="D28" s="46">
        <f t="shared" si="1"/>
        <v>0.35916845284101323</v>
      </c>
      <c r="E28" s="46">
        <f t="shared" si="2"/>
        <v>1.4750049070298499E-2</v>
      </c>
      <c r="F28" s="47">
        <f t="shared" si="7"/>
        <v>26</v>
      </c>
      <c r="G28" s="45">
        <v>279681</v>
      </c>
      <c r="H28" s="46">
        <f t="shared" si="3"/>
        <v>0.37141935124022918</v>
      </c>
      <c r="I28" s="46">
        <f t="shared" si="8"/>
        <v>1.4723859911776134E-2</v>
      </c>
      <c r="J28" s="47">
        <f t="shared" si="9"/>
        <v>24</v>
      </c>
      <c r="K28" s="45">
        <v>175809</v>
      </c>
      <c r="L28" s="46">
        <f t="shared" si="0"/>
        <v>0.23347622728105752</v>
      </c>
      <c r="M28" s="46">
        <f t="shared" si="4"/>
        <v>1.5382815632130484E-2</v>
      </c>
      <c r="N28" s="47">
        <f t="shared" si="10"/>
        <v>20</v>
      </c>
      <c r="O28" s="45">
        <v>27060</v>
      </c>
      <c r="P28" s="46">
        <f t="shared" si="5"/>
        <v>3.59359686377001E-2</v>
      </c>
      <c r="Q28" s="46">
        <f t="shared" si="6"/>
        <v>9.1779245476921387E-3</v>
      </c>
      <c r="R28" s="66">
        <f t="shared" si="11"/>
        <v>26</v>
      </c>
      <c r="S28" s="75"/>
      <c r="T28" s="75"/>
    </row>
    <row r="29" spans="1:21" x14ac:dyDescent="0.2">
      <c r="A29" s="7" t="s">
        <v>11</v>
      </c>
      <c r="B29" s="4">
        <v>1069526</v>
      </c>
      <c r="C29" s="45">
        <v>449028</v>
      </c>
      <c r="D29" s="46">
        <f t="shared" si="1"/>
        <v>0.41983832090103468</v>
      </c>
      <c r="E29" s="46">
        <f t="shared" si="2"/>
        <v>2.4488955815134422E-2</v>
      </c>
      <c r="F29" s="47">
        <f t="shared" si="7"/>
        <v>18</v>
      </c>
      <c r="G29" s="45">
        <v>374402</v>
      </c>
      <c r="H29" s="46">
        <f t="shared" si="3"/>
        <v>0.35006348606765986</v>
      </c>
      <c r="I29" s="46">
        <f t="shared" si="8"/>
        <v>1.9710465132378705E-2</v>
      </c>
      <c r="J29" s="47">
        <f t="shared" si="9"/>
        <v>19</v>
      </c>
      <c r="K29" s="45">
        <v>190824</v>
      </c>
      <c r="L29" s="46">
        <f t="shared" si="0"/>
        <v>0.17841922496507798</v>
      </c>
      <c r="M29" s="46">
        <f t="shared" si="4"/>
        <v>1.669658783216825E-2</v>
      </c>
      <c r="N29" s="47">
        <f t="shared" si="10"/>
        <v>17</v>
      </c>
      <c r="O29" s="45">
        <v>55272</v>
      </c>
      <c r="P29" s="46">
        <f t="shared" si="5"/>
        <v>5.1678968066227467E-2</v>
      </c>
      <c r="Q29" s="46">
        <f t="shared" si="6"/>
        <v>1.8746572269033254E-2</v>
      </c>
      <c r="R29" s="66">
        <f t="shared" si="11"/>
        <v>16</v>
      </c>
      <c r="S29" s="75"/>
      <c r="T29" s="75"/>
    </row>
    <row r="30" spans="1:21" x14ac:dyDescent="0.2">
      <c r="A30" s="7" t="s">
        <v>10</v>
      </c>
      <c r="B30" s="4">
        <v>1304410</v>
      </c>
      <c r="C30" s="45">
        <v>486076</v>
      </c>
      <c r="D30" s="46">
        <f t="shared" si="1"/>
        <v>0.3726405041359695</v>
      </c>
      <c r="E30" s="46">
        <f t="shared" si="2"/>
        <v>2.6509468645156378E-2</v>
      </c>
      <c r="F30" s="47">
        <f t="shared" si="7"/>
        <v>15</v>
      </c>
      <c r="G30" s="45">
        <v>489613</v>
      </c>
      <c r="H30" s="46">
        <f t="shared" si="3"/>
        <v>0.37535207488443051</v>
      </c>
      <c r="I30" s="46">
        <f t="shared" si="8"/>
        <v>2.5775770334718656E-2</v>
      </c>
      <c r="J30" s="47">
        <f t="shared" si="9"/>
        <v>14</v>
      </c>
      <c r="K30" s="45">
        <v>273138</v>
      </c>
      <c r="L30" s="46">
        <f t="shared" si="0"/>
        <v>0.20939581879930391</v>
      </c>
      <c r="M30" s="46">
        <f t="shared" si="4"/>
        <v>2.3898841903024624E-2</v>
      </c>
      <c r="N30" s="47">
        <f t="shared" si="10"/>
        <v>13</v>
      </c>
      <c r="O30" s="45">
        <v>55583</v>
      </c>
      <c r="P30" s="46">
        <f t="shared" si="5"/>
        <v>4.2611602180296075E-2</v>
      </c>
      <c r="Q30" s="46">
        <f t="shared" si="6"/>
        <v>1.8852053959141617E-2</v>
      </c>
      <c r="R30" s="66">
        <f t="shared" si="11"/>
        <v>15</v>
      </c>
      <c r="S30" s="75"/>
      <c r="T30" s="75"/>
    </row>
    <row r="31" spans="1:21" x14ac:dyDescent="0.2">
      <c r="A31" s="7" t="s">
        <v>9</v>
      </c>
      <c r="B31" s="4">
        <v>1486576</v>
      </c>
      <c r="C31" s="45">
        <v>540728</v>
      </c>
      <c r="D31" s="46">
        <f t="shared" si="1"/>
        <v>0.36374056893155815</v>
      </c>
      <c r="E31" s="46">
        <f t="shared" si="2"/>
        <v>2.949006320319892E-2</v>
      </c>
      <c r="F31" s="47">
        <f t="shared" si="7"/>
        <v>13</v>
      </c>
      <c r="G31" s="45">
        <v>547264</v>
      </c>
      <c r="H31" s="46">
        <f t="shared" si="3"/>
        <v>0.36813724962598615</v>
      </c>
      <c r="I31" s="46">
        <f t="shared" si="8"/>
        <v>2.8810818292119431E-2</v>
      </c>
      <c r="J31" s="47">
        <f t="shared" si="9"/>
        <v>12</v>
      </c>
      <c r="K31" s="45">
        <v>329690</v>
      </c>
      <c r="L31" s="46">
        <f t="shared" si="0"/>
        <v>0.22177809947153729</v>
      </c>
      <c r="M31" s="46">
        <f t="shared" si="4"/>
        <v>2.8846990118578112E-2</v>
      </c>
      <c r="N31" s="47">
        <f t="shared" si="10"/>
        <v>11</v>
      </c>
      <c r="O31" s="45">
        <v>68894</v>
      </c>
      <c r="P31" s="46">
        <f t="shared" si="5"/>
        <v>4.6344081970918403E-2</v>
      </c>
      <c r="Q31" s="46">
        <f t="shared" si="6"/>
        <v>2.3366738129663792E-2</v>
      </c>
      <c r="R31" s="66">
        <f t="shared" si="11"/>
        <v>11</v>
      </c>
      <c r="S31" s="75"/>
      <c r="T31" s="75"/>
    </row>
    <row r="32" spans="1:21" x14ac:dyDescent="0.2">
      <c r="A32" s="7" t="s">
        <v>8</v>
      </c>
      <c r="B32" s="4">
        <v>884738</v>
      </c>
      <c r="C32" s="45">
        <v>351034</v>
      </c>
      <c r="D32" s="46">
        <f t="shared" si="1"/>
        <v>0.39676604825383333</v>
      </c>
      <c r="E32" s="46">
        <f t="shared" si="2"/>
        <v>1.9144588122811709E-2</v>
      </c>
      <c r="F32" s="47">
        <f t="shared" si="7"/>
        <v>20</v>
      </c>
      <c r="G32" s="45">
        <v>340758</v>
      </c>
      <c r="H32" s="46">
        <f t="shared" si="3"/>
        <v>0.38515131033142014</v>
      </c>
      <c r="I32" s="46">
        <f t="shared" si="8"/>
        <v>1.7939270296577214E-2</v>
      </c>
      <c r="J32" s="47">
        <f t="shared" si="9"/>
        <v>22</v>
      </c>
      <c r="K32" s="45">
        <v>155328</v>
      </c>
      <c r="L32" s="46">
        <f t="shared" si="0"/>
        <v>0.17556383923828298</v>
      </c>
      <c r="M32" s="46">
        <f t="shared" si="4"/>
        <v>1.3590783102728324E-2</v>
      </c>
      <c r="N32" s="47">
        <f t="shared" si="10"/>
        <v>23</v>
      </c>
      <c r="O32" s="45">
        <v>37618</v>
      </c>
      <c r="P32" s="46">
        <f t="shared" si="5"/>
        <v>4.251880217646354E-2</v>
      </c>
      <c r="Q32" s="46">
        <f t="shared" si="6"/>
        <v>1.2758875300631295E-2</v>
      </c>
      <c r="R32" s="66">
        <f t="shared" si="11"/>
        <v>21</v>
      </c>
      <c r="S32" s="75"/>
      <c r="T32" s="75"/>
    </row>
    <row r="33" spans="1:20" x14ac:dyDescent="0.2">
      <c r="A33" s="7" t="s">
        <v>7</v>
      </c>
      <c r="B33" s="4">
        <v>1577905</v>
      </c>
      <c r="C33" s="45">
        <v>563734</v>
      </c>
      <c r="D33" s="46">
        <f t="shared" si="1"/>
        <v>0.35726738935487246</v>
      </c>
      <c r="E33" s="46">
        <f t="shared" si="2"/>
        <v>3.074475760417833E-2</v>
      </c>
      <c r="F33" s="47">
        <f t="shared" si="7"/>
        <v>11</v>
      </c>
      <c r="G33" s="45">
        <v>545149</v>
      </c>
      <c r="H33" s="46">
        <f t="shared" si="3"/>
        <v>0.34548911372991403</v>
      </c>
      <c r="I33" s="46">
        <f t="shared" si="8"/>
        <v>2.8699473711281238E-2</v>
      </c>
      <c r="J33" s="47">
        <f t="shared" si="9"/>
        <v>13</v>
      </c>
      <c r="K33" s="45">
        <v>383654</v>
      </c>
      <c r="L33" s="46">
        <f t="shared" si="0"/>
        <v>0.24314138050136097</v>
      </c>
      <c r="M33" s="46">
        <f t="shared" si="4"/>
        <v>3.356869528027228E-2</v>
      </c>
      <c r="N33" s="47">
        <f t="shared" si="10"/>
        <v>10</v>
      </c>
      <c r="O33" s="45">
        <v>85368</v>
      </c>
      <c r="P33" s="46">
        <f t="shared" si="5"/>
        <v>5.4102116413852548E-2</v>
      </c>
      <c r="Q33" s="46">
        <f t="shared" si="6"/>
        <v>2.8954215180612804E-2</v>
      </c>
      <c r="R33" s="66">
        <f t="shared" si="11"/>
        <v>10</v>
      </c>
      <c r="S33" s="75"/>
      <c r="T33" s="75"/>
    </row>
    <row r="34" spans="1:20" x14ac:dyDescent="0.2">
      <c r="A34" s="7" t="s">
        <v>6</v>
      </c>
      <c r="B34" s="4">
        <v>539743</v>
      </c>
      <c r="C34" s="45">
        <v>217347</v>
      </c>
      <c r="D34" s="46">
        <f t="shared" si="1"/>
        <v>0.40268609319620635</v>
      </c>
      <c r="E34" s="46">
        <f t="shared" si="2"/>
        <v>1.1853606188371373E-2</v>
      </c>
      <c r="F34" s="47">
        <f t="shared" si="7"/>
        <v>28</v>
      </c>
      <c r="G34" s="45">
        <v>205099</v>
      </c>
      <c r="H34" s="46">
        <f t="shared" si="3"/>
        <v>0.3799938118697232</v>
      </c>
      <c r="I34" s="46">
        <f t="shared" si="8"/>
        <v>1.0797476210559077E-2</v>
      </c>
      <c r="J34" s="47">
        <f t="shared" si="9"/>
        <v>27</v>
      </c>
      <c r="K34" s="45">
        <v>96265</v>
      </c>
      <c r="L34" s="46">
        <f t="shared" si="0"/>
        <v>0.17835340152628196</v>
      </c>
      <c r="M34" s="46">
        <f t="shared" si="4"/>
        <v>8.4229291266490394E-3</v>
      </c>
      <c r="N34" s="47">
        <f t="shared" si="10"/>
        <v>28</v>
      </c>
      <c r="O34" s="45">
        <v>21032</v>
      </c>
      <c r="P34" s="46">
        <f t="shared" si="5"/>
        <v>3.8966693407788522E-2</v>
      </c>
      <c r="Q34" s="46">
        <f t="shared" si="6"/>
        <v>7.1334112744664098E-3</v>
      </c>
      <c r="R34" s="66">
        <f t="shared" si="11"/>
        <v>28</v>
      </c>
      <c r="S34" s="75"/>
      <c r="T34" s="75"/>
    </row>
    <row r="35" spans="1:20" x14ac:dyDescent="0.2">
      <c r="A35" s="7" t="s">
        <v>5</v>
      </c>
      <c r="B35" s="4">
        <v>2744087</v>
      </c>
      <c r="C35" s="45">
        <v>951302</v>
      </c>
      <c r="D35" s="46">
        <f t="shared" si="1"/>
        <v>0.34667341086488873</v>
      </c>
      <c r="E35" s="46">
        <f t="shared" si="2"/>
        <v>5.1881826177541272E-2</v>
      </c>
      <c r="F35" s="47">
        <f t="shared" si="7"/>
        <v>4</v>
      </c>
      <c r="G35" s="45">
        <v>1077965</v>
      </c>
      <c r="H35" s="46">
        <f t="shared" si="3"/>
        <v>0.39283193280679513</v>
      </c>
      <c r="I35" s="46">
        <f t="shared" si="8"/>
        <v>5.6749674271036506E-2</v>
      </c>
      <c r="J35" s="47">
        <f t="shared" si="9"/>
        <v>4</v>
      </c>
      <c r="K35" s="45">
        <v>590804</v>
      </c>
      <c r="L35" s="46">
        <f t="shared" si="0"/>
        <v>0.21530075394839887</v>
      </c>
      <c r="M35" s="46">
        <f t="shared" si="4"/>
        <v>5.1693764293780288E-2</v>
      </c>
      <c r="N35" s="47">
        <f t="shared" si="10"/>
        <v>5</v>
      </c>
      <c r="O35" s="45">
        <v>124016</v>
      </c>
      <c r="P35" s="46">
        <f t="shared" si="5"/>
        <v>4.5193902379917252E-2</v>
      </c>
      <c r="Q35" s="46">
        <f t="shared" si="6"/>
        <v>4.20624349854615E-2</v>
      </c>
      <c r="R35" s="66">
        <f t="shared" si="11"/>
        <v>6</v>
      </c>
      <c r="S35" s="75"/>
      <c r="T35" s="75"/>
    </row>
    <row r="36" spans="1:20" x14ac:dyDescent="0.2">
      <c r="A36" s="7" t="s">
        <v>4</v>
      </c>
      <c r="B36" s="4">
        <v>903530</v>
      </c>
      <c r="C36" s="45">
        <v>328061</v>
      </c>
      <c r="D36" s="46">
        <f t="shared" si="1"/>
        <v>0.36308810996867841</v>
      </c>
      <c r="E36" s="46">
        <f t="shared" si="2"/>
        <v>1.7891693466039565E-2</v>
      </c>
      <c r="F36" s="47">
        <f t="shared" si="7"/>
        <v>22</v>
      </c>
      <c r="G36" s="45">
        <v>352509</v>
      </c>
      <c r="H36" s="46">
        <f t="shared" si="3"/>
        <v>0.39014642568592078</v>
      </c>
      <c r="I36" s="46">
        <f t="shared" si="8"/>
        <v>1.8557903946425727E-2</v>
      </c>
      <c r="J36" s="47">
        <f t="shared" si="9"/>
        <v>20</v>
      </c>
      <c r="K36" s="45">
        <v>177691</v>
      </c>
      <c r="L36" s="46">
        <f t="shared" si="0"/>
        <v>0.19666308810996869</v>
      </c>
      <c r="M36" s="46">
        <f t="shared" si="4"/>
        <v>1.5547485580879806E-2</v>
      </c>
      <c r="N36" s="47">
        <f t="shared" si="10"/>
        <v>19</v>
      </c>
      <c r="O36" s="45">
        <v>45269</v>
      </c>
      <c r="P36" s="46">
        <f t="shared" si="5"/>
        <v>5.0102376235432136E-2</v>
      </c>
      <c r="Q36" s="46">
        <f t="shared" si="6"/>
        <v>1.5353860545065611E-2</v>
      </c>
      <c r="R36" s="66">
        <f t="shared" si="11"/>
        <v>18</v>
      </c>
      <c r="S36" s="75"/>
      <c r="T36" s="75"/>
    </row>
    <row r="37" spans="1:20" ht="13.5" thickBot="1" x14ac:dyDescent="0.25">
      <c r="A37" s="3" t="s">
        <v>3</v>
      </c>
      <c r="B37" s="2">
        <v>558862</v>
      </c>
      <c r="C37" s="51">
        <v>276903</v>
      </c>
      <c r="D37" s="52">
        <f t="shared" si="1"/>
        <v>0.49547652193206909</v>
      </c>
      <c r="E37" s="52">
        <f t="shared" si="2"/>
        <v>1.5101653643154026E-2</v>
      </c>
      <c r="F37" s="53">
        <f t="shared" si="7"/>
        <v>25</v>
      </c>
      <c r="G37" s="68">
        <v>175508</v>
      </c>
      <c r="H37" s="69">
        <f t="shared" si="3"/>
        <v>0.31404532782690536</v>
      </c>
      <c r="I37" s="69">
        <f t="shared" si="8"/>
        <v>9.2396523374702107E-3</v>
      </c>
      <c r="J37" s="70">
        <f t="shared" si="9"/>
        <v>29</v>
      </c>
      <c r="K37" s="68">
        <v>90790</v>
      </c>
      <c r="L37" s="69">
        <f t="shared" si="0"/>
        <v>0.16245513203617351</v>
      </c>
      <c r="M37" s="69">
        <f t="shared" si="4"/>
        <v>7.9438813214404644E-3</v>
      </c>
      <c r="N37" s="70">
        <f t="shared" si="10"/>
        <v>30</v>
      </c>
      <c r="O37" s="68">
        <v>15661</v>
      </c>
      <c r="P37" s="69">
        <f t="shared" si="5"/>
        <v>2.8023018204852004E-2</v>
      </c>
      <c r="Q37" s="69">
        <f t="shared" si="6"/>
        <v>5.3117323112123645E-3</v>
      </c>
      <c r="R37" s="71">
        <f t="shared" si="11"/>
        <v>31</v>
      </c>
      <c r="S37" s="75"/>
      <c r="T37" s="75"/>
    </row>
    <row r="38" spans="1:20" s="1" customFormat="1" ht="11.25" customHeight="1" x14ac:dyDescent="0.2">
      <c r="A38" s="27" t="s">
        <v>46</v>
      </c>
      <c r="B38" s="4"/>
      <c r="C38" s="4"/>
      <c r="D38" s="4"/>
      <c r="E38" s="13"/>
      <c r="F38" s="5"/>
      <c r="G38" s="11"/>
      <c r="R38" s="74"/>
      <c r="S38" s="6"/>
    </row>
    <row r="39" spans="1:20" x14ac:dyDescent="0.2">
      <c r="A39" s="33"/>
    </row>
  </sheetData>
  <mergeCells count="7">
    <mergeCell ref="O3:R3"/>
    <mergeCell ref="A2:R2"/>
    <mergeCell ref="A3:A4"/>
    <mergeCell ref="B3:B4"/>
    <mergeCell ref="C3:F3"/>
    <mergeCell ref="G3:J3"/>
    <mergeCell ref="K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opLeftCell="B1" zoomScale="80" zoomScaleNormal="80" workbookViewId="0">
      <selection activeCell="Z1" sqref="Z1:Z1048576"/>
    </sheetView>
  </sheetViews>
  <sheetFormatPr baseColWidth="10" defaultRowHeight="11.25" x14ac:dyDescent="0.2"/>
  <cols>
    <col min="1" max="1" width="26.5" style="8" customWidth="1"/>
    <col min="2" max="2" width="14.83203125" style="8" customWidth="1"/>
    <col min="3" max="3" width="12.83203125" style="8" customWidth="1"/>
    <col min="4" max="4" width="13.6640625" style="8" customWidth="1"/>
    <col min="5" max="5" width="16.83203125" style="8" customWidth="1"/>
    <col min="6" max="6" width="15.33203125" style="8" customWidth="1"/>
    <col min="7" max="7" width="11.6640625" style="8" customWidth="1"/>
    <col min="8" max="8" width="14.5" style="8" customWidth="1"/>
    <col min="9" max="9" width="16.83203125" style="8" customWidth="1"/>
    <col min="10" max="10" width="12.83203125" style="8" customWidth="1"/>
    <col min="11" max="11" width="11.6640625" style="8" customWidth="1"/>
    <col min="12" max="12" width="12.1640625" style="8" customWidth="1"/>
    <col min="13" max="13" width="12.5" style="8" customWidth="1"/>
    <col min="14" max="14" width="14" style="8" customWidth="1"/>
    <col min="15" max="15" width="13.83203125" style="8" customWidth="1"/>
    <col min="16" max="16" width="11.83203125" style="8" customWidth="1"/>
    <col min="17" max="17" width="13.33203125" style="8" customWidth="1"/>
    <col min="18" max="18" width="13.83203125" style="8" customWidth="1"/>
    <col min="19" max="19" width="13.33203125" style="8" customWidth="1"/>
    <col min="20" max="20" width="11.6640625" style="8" customWidth="1"/>
    <col min="21" max="21" width="13.1640625" style="8" customWidth="1"/>
    <col min="22" max="22" width="13" style="8" customWidth="1"/>
    <col min="23" max="23" width="15.6640625" style="8" customWidth="1"/>
    <col min="24" max="24" width="8.83203125" style="8" customWidth="1"/>
    <col min="25" max="25" width="3.1640625" style="8" customWidth="1"/>
    <col min="26" max="16384" width="12" style="8"/>
  </cols>
  <sheetData>
    <row r="1" spans="1:26" ht="12" customHeight="1" x14ac:dyDescent="0.2">
      <c r="A1" s="29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6" ht="5.0999999999999996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6" ht="22.5" customHeight="1" thickBot="1" x14ac:dyDescent="0.25">
      <c r="A3" s="147" t="s">
        <v>71</v>
      </c>
      <c r="B3" s="148"/>
      <c r="C3" s="148"/>
      <c r="D3" s="148"/>
      <c r="E3" s="148"/>
      <c r="F3" s="148"/>
      <c r="G3" s="148"/>
      <c r="H3" s="148"/>
      <c r="I3" s="148"/>
      <c r="J3" s="148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50"/>
    </row>
    <row r="4" spans="1:26" ht="22.5" customHeight="1" x14ac:dyDescent="0.2">
      <c r="A4" s="151" t="s">
        <v>39</v>
      </c>
      <c r="B4" s="153" t="s">
        <v>50</v>
      </c>
      <c r="C4" s="155" t="s">
        <v>59</v>
      </c>
      <c r="D4" s="156"/>
      <c r="E4" s="156"/>
      <c r="F4" s="157"/>
      <c r="G4" s="158" t="s">
        <v>68</v>
      </c>
      <c r="H4" s="159"/>
      <c r="I4" s="159"/>
      <c r="J4" s="160"/>
      <c r="K4" s="161" t="s">
        <v>69</v>
      </c>
      <c r="L4" s="162"/>
      <c r="M4" s="162"/>
      <c r="N4" s="163"/>
      <c r="O4" s="161" t="s">
        <v>70</v>
      </c>
      <c r="P4" s="162"/>
      <c r="Q4" s="162"/>
      <c r="R4" s="163"/>
      <c r="S4" s="164" t="s">
        <v>60</v>
      </c>
      <c r="T4" s="165"/>
      <c r="U4" s="165"/>
      <c r="V4" s="166"/>
      <c r="W4" s="167" t="s">
        <v>61</v>
      </c>
      <c r="X4" s="168"/>
    </row>
    <row r="5" spans="1:26" ht="84.75" customHeight="1" x14ac:dyDescent="0.2">
      <c r="A5" s="152"/>
      <c r="B5" s="154"/>
      <c r="C5" s="43" t="s">
        <v>49</v>
      </c>
      <c r="D5" s="14" t="s">
        <v>52</v>
      </c>
      <c r="E5" s="14" t="s">
        <v>58</v>
      </c>
      <c r="F5" s="44" t="s">
        <v>51</v>
      </c>
      <c r="G5" s="43" t="s">
        <v>49</v>
      </c>
      <c r="H5" s="14" t="s">
        <v>52</v>
      </c>
      <c r="I5" s="14" t="s">
        <v>58</v>
      </c>
      <c r="J5" s="44" t="s">
        <v>51</v>
      </c>
      <c r="K5" s="43" t="s">
        <v>49</v>
      </c>
      <c r="L5" s="14" t="s">
        <v>52</v>
      </c>
      <c r="M5" s="14" t="s">
        <v>58</v>
      </c>
      <c r="N5" s="44" t="s">
        <v>51</v>
      </c>
      <c r="O5" s="43" t="s">
        <v>49</v>
      </c>
      <c r="P5" s="14" t="s">
        <v>52</v>
      </c>
      <c r="Q5" s="14" t="s">
        <v>58</v>
      </c>
      <c r="R5" s="44" t="s">
        <v>51</v>
      </c>
      <c r="S5" s="43" t="s">
        <v>49</v>
      </c>
      <c r="T5" s="14" t="s">
        <v>52</v>
      </c>
      <c r="U5" s="14" t="s">
        <v>58</v>
      </c>
      <c r="V5" s="44" t="s">
        <v>51</v>
      </c>
      <c r="W5" s="96" t="s">
        <v>37</v>
      </c>
      <c r="X5" s="44" t="s">
        <v>36</v>
      </c>
    </row>
    <row r="6" spans="1:26" s="72" customFormat="1" ht="9.9499999999999993" customHeight="1" x14ac:dyDescent="0.2">
      <c r="A6" s="54" t="s">
        <v>35</v>
      </c>
      <c r="B6" s="55">
        <v>51708327</v>
      </c>
      <c r="C6" s="81">
        <v>10421453</v>
      </c>
      <c r="D6" s="76">
        <v>20.154303193758327</v>
      </c>
      <c r="E6" s="118">
        <f>C6/$C$6</f>
        <v>1</v>
      </c>
      <c r="F6" s="82"/>
      <c r="G6" s="81">
        <v>12021051</v>
      </c>
      <c r="H6" s="76">
        <v>23.24780494251922</v>
      </c>
      <c r="I6" s="118">
        <f>G6/$G$6</f>
        <v>1</v>
      </c>
      <c r="J6" s="82"/>
      <c r="K6" s="81">
        <v>13231585</v>
      </c>
      <c r="L6" s="76">
        <v>25.588886292917579</v>
      </c>
      <c r="M6" s="118">
        <f>K6/$K$6</f>
        <v>1</v>
      </c>
      <c r="N6" s="82"/>
      <c r="O6" s="81">
        <v>13604305</v>
      </c>
      <c r="P6" s="76">
        <v>26.309698629390972</v>
      </c>
      <c r="Q6" s="118">
        <f>O6/$O$6</f>
        <v>1</v>
      </c>
      <c r="R6" s="82"/>
      <c r="S6" s="81">
        <v>1024374</v>
      </c>
      <c r="T6" s="76">
        <v>1.9810619670599672</v>
      </c>
      <c r="U6" s="118">
        <f>S6/$S$6</f>
        <v>1</v>
      </c>
      <c r="V6" s="82"/>
      <c r="W6" s="81">
        <v>1405559</v>
      </c>
      <c r="X6" s="82">
        <v>2.7182449743539374</v>
      </c>
    </row>
    <row r="7" spans="1:26" ht="9.9499999999999993" customHeight="1" x14ac:dyDescent="0.2">
      <c r="A7" s="56" t="s">
        <v>34</v>
      </c>
      <c r="B7" s="57">
        <v>646758</v>
      </c>
      <c r="C7" s="83">
        <v>137207</v>
      </c>
      <c r="D7" s="10">
        <v>21.214581033400435</v>
      </c>
      <c r="E7" s="77">
        <f>C7/$C$6</f>
        <v>1.3165822462568319E-2</v>
      </c>
      <c r="F7" s="84">
        <f>RANK(E7,$E$7:$E$38)</f>
        <v>27</v>
      </c>
      <c r="G7" s="83">
        <v>149366</v>
      </c>
      <c r="H7" s="10">
        <v>23.094573240686625</v>
      </c>
      <c r="I7" s="77">
        <f>G7/$G$6</f>
        <v>1.2425369462287448E-2</v>
      </c>
      <c r="J7" s="84">
        <f>RANK(I7,$I$7:$I$38)</f>
        <v>27</v>
      </c>
      <c r="K7" s="83">
        <v>161474</v>
      </c>
      <c r="L7" s="10">
        <v>24.966679963757695</v>
      </c>
      <c r="M7" s="77">
        <f>K7/$K$6</f>
        <v>1.2203677790680406E-2</v>
      </c>
      <c r="N7" s="84">
        <f>RANK(M7,$M$7:$M$38)</f>
        <v>26</v>
      </c>
      <c r="O7" s="83">
        <v>172597</v>
      </c>
      <c r="P7" s="10">
        <v>26.686488609340742</v>
      </c>
      <c r="Q7" s="77">
        <f>O7/$O$6</f>
        <v>1.2686939906154706E-2</v>
      </c>
      <c r="R7" s="84">
        <f>RANK(Q7,$Q$7:$Q$38)</f>
        <v>25</v>
      </c>
      <c r="S7" s="83">
        <v>12014</v>
      </c>
      <c r="T7" s="10">
        <v>1.8575726933412497</v>
      </c>
      <c r="U7" s="77">
        <f>S7/$S$6</f>
        <v>1.1728138355717736E-2</v>
      </c>
      <c r="V7" s="84">
        <f>RANK(U7,$U$7:$U$38)</f>
        <v>25</v>
      </c>
      <c r="W7" s="83">
        <v>14100</v>
      </c>
      <c r="X7" s="92">
        <v>2.1801044594732497</v>
      </c>
      <c r="Z7" s="12"/>
    </row>
    <row r="8" spans="1:26" ht="9.9499999999999993" customHeight="1" x14ac:dyDescent="0.2">
      <c r="A8" s="56" t="s">
        <v>33</v>
      </c>
      <c r="B8" s="57">
        <v>2018519</v>
      </c>
      <c r="C8" s="83">
        <v>422460</v>
      </c>
      <c r="D8" s="10">
        <v>20.929206016886639</v>
      </c>
      <c r="E8" s="77">
        <f t="shared" ref="E8:E38" si="0">C8/$C$6</f>
        <v>4.0537533489811831E-2</v>
      </c>
      <c r="F8" s="84">
        <f t="shared" ref="F8:F38" si="1">RANK(E8,$E$7:$E$38)</f>
        <v>7</v>
      </c>
      <c r="G8" s="83">
        <v>514612</v>
      </c>
      <c r="H8" s="10">
        <v>25.494533368276446</v>
      </c>
      <c r="I8" s="77">
        <f t="shared" ref="I8:I38" si="2">G8/$G$6</f>
        <v>4.280923523242685E-2</v>
      </c>
      <c r="J8" s="84">
        <f t="shared" ref="J8:J38" si="3">RANK(I8,$I$7:$I$38)</f>
        <v>7</v>
      </c>
      <c r="K8" s="83">
        <v>547106</v>
      </c>
      <c r="L8" s="10">
        <v>27.104327479701702</v>
      </c>
      <c r="M8" s="77">
        <f t="shared" ref="M8:M38" si="4">K8/$K$6</f>
        <v>4.134848546111445E-2</v>
      </c>
      <c r="N8" s="84">
        <f t="shared" ref="N8:N38" si="5">RANK(M8,$M$7:$M$38)</f>
        <v>7</v>
      </c>
      <c r="O8" s="83">
        <v>442755</v>
      </c>
      <c r="P8" s="10">
        <v>21.934646144029362</v>
      </c>
      <c r="Q8" s="77">
        <f t="shared" ref="Q8:Q38" si="6">O8/$O$6</f>
        <v>3.2545212710241356E-2</v>
      </c>
      <c r="R8" s="84">
        <f t="shared" ref="R8:R38" si="7">RANK(Q8,$Q$7:$Q$38)</f>
        <v>8</v>
      </c>
      <c r="S8" s="83">
        <v>36697</v>
      </c>
      <c r="T8" s="10">
        <v>1.8180160801062561</v>
      </c>
      <c r="U8" s="77">
        <f t="shared" ref="U8:U38" si="8">S8/$S$6</f>
        <v>3.5823829968351401E-2</v>
      </c>
      <c r="V8" s="84">
        <f t="shared" ref="V8:V38" si="9">RANK(U8,$U$7:$U$38)</f>
        <v>8</v>
      </c>
      <c r="W8" s="83">
        <v>54889</v>
      </c>
      <c r="X8" s="92">
        <v>2.7192709109995992</v>
      </c>
      <c r="Z8" s="75"/>
    </row>
    <row r="9" spans="1:26" ht="9.9499999999999993" customHeight="1" x14ac:dyDescent="0.2">
      <c r="A9" s="56" t="s">
        <v>32</v>
      </c>
      <c r="B9" s="57">
        <v>357168</v>
      </c>
      <c r="C9" s="83">
        <v>62593</v>
      </c>
      <c r="D9" s="10">
        <v>17.524806253639742</v>
      </c>
      <c r="E9" s="77">
        <f t="shared" si="0"/>
        <v>6.006168237768764E-3</v>
      </c>
      <c r="F9" s="84">
        <f t="shared" si="1"/>
        <v>32</v>
      </c>
      <c r="G9" s="83">
        <v>83005</v>
      </c>
      <c r="H9" s="10">
        <v>23.239763920619989</v>
      </c>
      <c r="I9" s="77">
        <f t="shared" si="2"/>
        <v>6.9049702892034978E-3</v>
      </c>
      <c r="J9" s="84">
        <f t="shared" si="3"/>
        <v>30</v>
      </c>
      <c r="K9" s="83">
        <v>98252</v>
      </c>
      <c r="L9" s="10">
        <v>27.50862339291314</v>
      </c>
      <c r="M9" s="77">
        <f>K9/$K$6</f>
        <v>7.42556541789967E-3</v>
      </c>
      <c r="N9" s="84">
        <f t="shared" si="5"/>
        <v>30</v>
      </c>
      <c r="O9" s="83">
        <v>94633</v>
      </c>
      <c r="P9" s="10">
        <v>26.495374725619314</v>
      </c>
      <c r="Q9" s="77">
        <f t="shared" si="6"/>
        <v>6.9561069088057053E-3</v>
      </c>
      <c r="R9" s="84">
        <f t="shared" si="7"/>
        <v>30</v>
      </c>
      <c r="S9" s="83">
        <v>6568</v>
      </c>
      <c r="T9" s="10">
        <v>1.8389105406979349</v>
      </c>
      <c r="U9" s="77">
        <f t="shared" si="8"/>
        <v>6.4117207191904521E-3</v>
      </c>
      <c r="V9" s="84">
        <f t="shared" si="9"/>
        <v>31</v>
      </c>
      <c r="W9" s="83">
        <v>12117</v>
      </c>
      <c r="X9" s="92">
        <v>3.3925211665098778</v>
      </c>
      <c r="Z9" s="73"/>
    </row>
    <row r="10" spans="1:26" ht="12" customHeight="1" x14ac:dyDescent="0.2">
      <c r="A10" s="56" t="s">
        <v>31</v>
      </c>
      <c r="B10" s="57">
        <v>333767</v>
      </c>
      <c r="C10" s="83">
        <v>66741</v>
      </c>
      <c r="D10" s="10">
        <v>19.996284833431705</v>
      </c>
      <c r="E10" s="77">
        <f t="shared" si="0"/>
        <v>6.4041933500059928E-3</v>
      </c>
      <c r="F10" s="84">
        <f t="shared" si="1"/>
        <v>31</v>
      </c>
      <c r="G10" s="83">
        <v>77769</v>
      </c>
      <c r="H10" s="10">
        <v>23.300386197556978</v>
      </c>
      <c r="I10" s="77">
        <f t="shared" si="2"/>
        <v>6.4694010532024195E-3</v>
      </c>
      <c r="J10" s="84">
        <f t="shared" si="3"/>
        <v>31</v>
      </c>
      <c r="K10" s="83">
        <v>84128</v>
      </c>
      <c r="L10" s="10">
        <v>25.205607504636468</v>
      </c>
      <c r="M10" s="77">
        <f t="shared" si="4"/>
        <v>6.3581196054743249E-3</v>
      </c>
      <c r="N10" s="84">
        <f t="shared" si="5"/>
        <v>31</v>
      </c>
      <c r="O10" s="83">
        <v>92083</v>
      </c>
      <c r="P10" s="10">
        <v>27.589006702280333</v>
      </c>
      <c r="Q10" s="77">
        <f t="shared" si="6"/>
        <v>6.7686662420461761E-3</v>
      </c>
      <c r="R10" s="84">
        <f t="shared" si="7"/>
        <v>31</v>
      </c>
      <c r="S10" s="83">
        <v>8194</v>
      </c>
      <c r="T10" s="10">
        <v>2.4550060371456737</v>
      </c>
      <c r="U10" s="77">
        <f t="shared" si="8"/>
        <v>7.9990316036916212E-3</v>
      </c>
      <c r="V10" s="84">
        <f t="shared" si="9"/>
        <v>28</v>
      </c>
      <c r="W10" s="83">
        <v>4852</v>
      </c>
      <c r="X10" s="92">
        <v>1.4537087249488414</v>
      </c>
      <c r="Z10" s="73"/>
    </row>
    <row r="11" spans="1:26" ht="10.5" customHeight="1" x14ac:dyDescent="0.2">
      <c r="A11" s="56" t="s">
        <v>30</v>
      </c>
      <c r="B11" s="57">
        <v>1310263</v>
      </c>
      <c r="C11" s="83">
        <v>259780</v>
      </c>
      <c r="D11" s="10">
        <v>19.826553905589947</v>
      </c>
      <c r="E11" s="77">
        <f t="shared" si="0"/>
        <v>2.4927426146814653E-2</v>
      </c>
      <c r="F11" s="84">
        <f t="shared" si="1"/>
        <v>14</v>
      </c>
      <c r="G11" s="83">
        <v>310103</v>
      </c>
      <c r="H11" s="10">
        <v>23.667233219590265</v>
      </c>
      <c r="I11" s="77">
        <f t="shared" si="2"/>
        <v>2.5796662870825521E-2</v>
      </c>
      <c r="J11" s="84">
        <f t="shared" si="3"/>
        <v>16</v>
      </c>
      <c r="K11" s="83">
        <v>306255</v>
      </c>
      <c r="L11" s="10">
        <v>23.373551722058856</v>
      </c>
      <c r="M11" s="77">
        <f t="shared" si="4"/>
        <v>2.3145753135395342E-2</v>
      </c>
      <c r="N11" s="84">
        <f t="shared" si="5"/>
        <v>15</v>
      </c>
      <c r="O11" s="83">
        <v>360042</v>
      </c>
      <c r="P11" s="10">
        <v>27.478605440281839</v>
      </c>
      <c r="Q11" s="77">
        <f t="shared" si="6"/>
        <v>2.6465299035856666E-2</v>
      </c>
      <c r="R11" s="84">
        <f t="shared" si="7"/>
        <v>13</v>
      </c>
      <c r="S11" s="83">
        <v>26981</v>
      </c>
      <c r="T11" s="10">
        <v>2.0592049077170005</v>
      </c>
      <c r="U11" s="77">
        <f t="shared" si="8"/>
        <v>2.6339012899585502E-2</v>
      </c>
      <c r="V11" s="84">
        <f t="shared" si="9"/>
        <v>13</v>
      </c>
      <c r="W11" s="83">
        <v>47102</v>
      </c>
      <c r="X11" s="92">
        <v>3.5948508047620975</v>
      </c>
      <c r="Z11" s="73"/>
    </row>
    <row r="12" spans="1:26" ht="9.9499999999999993" customHeight="1" x14ac:dyDescent="0.2">
      <c r="A12" s="56" t="s">
        <v>29</v>
      </c>
      <c r="B12" s="57">
        <v>329166</v>
      </c>
      <c r="C12" s="83">
        <v>77151</v>
      </c>
      <c r="D12" s="10">
        <v>23.4383259510399</v>
      </c>
      <c r="E12" s="77">
        <f t="shared" si="0"/>
        <v>7.4030943669755071E-3</v>
      </c>
      <c r="F12" s="84">
        <f t="shared" si="1"/>
        <v>30</v>
      </c>
      <c r="G12" s="83">
        <v>72769</v>
      </c>
      <c r="H12" s="10">
        <v>22.107082748522021</v>
      </c>
      <c r="I12" s="77">
        <f t="shared" si="2"/>
        <v>6.0534640440340869E-3</v>
      </c>
      <c r="J12" s="84">
        <f t="shared" si="3"/>
        <v>32</v>
      </c>
      <c r="K12" s="83">
        <v>76238</v>
      </c>
      <c r="L12" s="10">
        <v>23.160958300675038</v>
      </c>
      <c r="M12" s="77">
        <f t="shared" si="4"/>
        <v>5.7618191622545601E-3</v>
      </c>
      <c r="N12" s="84">
        <f t="shared" si="5"/>
        <v>32</v>
      </c>
      <c r="O12" s="83">
        <v>84036</v>
      </c>
      <c r="P12" s="10">
        <v>25.529975756912926</v>
      </c>
      <c r="Q12" s="77">
        <f t="shared" si="6"/>
        <v>6.177162302668163E-3</v>
      </c>
      <c r="R12" s="84">
        <f t="shared" si="7"/>
        <v>32</v>
      </c>
      <c r="S12" s="83">
        <v>8571</v>
      </c>
      <c r="T12" s="10">
        <v>2.6038533748929114</v>
      </c>
      <c r="U12" s="77">
        <f t="shared" si="8"/>
        <v>8.3670612491140925E-3</v>
      </c>
      <c r="V12" s="84">
        <f t="shared" si="9"/>
        <v>27</v>
      </c>
      <c r="W12" s="83">
        <v>10401</v>
      </c>
      <c r="X12" s="92">
        <v>3.1598038679572014</v>
      </c>
      <c r="Z12" s="73"/>
    </row>
    <row r="13" spans="1:26" ht="9.9499999999999993" customHeight="1" x14ac:dyDescent="0.2">
      <c r="A13" s="56" t="s">
        <v>28</v>
      </c>
      <c r="B13" s="57">
        <v>1290513</v>
      </c>
      <c r="C13" s="83">
        <v>221053</v>
      </c>
      <c r="D13" s="10">
        <v>17.129079676066805</v>
      </c>
      <c r="E13" s="77">
        <f t="shared" si="0"/>
        <v>2.1211341643051117E-2</v>
      </c>
      <c r="F13" s="84">
        <f t="shared" si="1"/>
        <v>17</v>
      </c>
      <c r="G13" s="83">
        <v>314356</v>
      </c>
      <c r="H13" s="10">
        <v>24.358995221280217</v>
      </c>
      <c r="I13" s="77">
        <f t="shared" si="2"/>
        <v>2.6150458890824107E-2</v>
      </c>
      <c r="J13" s="84">
        <f t="shared" si="3"/>
        <v>15</v>
      </c>
      <c r="K13" s="83">
        <v>368314</v>
      </c>
      <c r="L13" s="10">
        <v>28.540123191320042</v>
      </c>
      <c r="M13" s="77">
        <f t="shared" si="4"/>
        <v>2.7835969764771189E-2</v>
      </c>
      <c r="N13" s="84">
        <f t="shared" si="5"/>
        <v>12</v>
      </c>
      <c r="O13" s="83">
        <v>337284</v>
      </c>
      <c r="P13" s="10">
        <v>26.135653031003947</v>
      </c>
      <c r="Q13" s="77">
        <f t="shared" si="6"/>
        <v>2.4792446214635736E-2</v>
      </c>
      <c r="R13" s="84">
        <f t="shared" si="7"/>
        <v>14</v>
      </c>
      <c r="S13" s="83">
        <v>20628</v>
      </c>
      <c r="T13" s="10">
        <v>1.5984341110860567</v>
      </c>
      <c r="U13" s="77">
        <f t="shared" si="8"/>
        <v>2.0137176460941025E-2</v>
      </c>
      <c r="V13" s="84">
        <f t="shared" si="9"/>
        <v>16</v>
      </c>
      <c r="W13" s="83">
        <v>28878</v>
      </c>
      <c r="X13" s="92">
        <v>2.2377147692429289</v>
      </c>
    </row>
    <row r="14" spans="1:26" ht="9.9499999999999993" customHeight="1" x14ac:dyDescent="0.2">
      <c r="A14" s="56" t="s">
        <v>27</v>
      </c>
      <c r="B14" s="57">
        <v>1749551</v>
      </c>
      <c r="C14" s="83">
        <v>356252</v>
      </c>
      <c r="D14" s="10">
        <v>20.362481573843802</v>
      </c>
      <c r="E14" s="77">
        <f t="shared" si="0"/>
        <v>3.4184484639521957E-2</v>
      </c>
      <c r="F14" s="84">
        <f t="shared" si="1"/>
        <v>10</v>
      </c>
      <c r="G14" s="83">
        <v>433700</v>
      </c>
      <c r="H14" s="10">
        <v>24.789217347765227</v>
      </c>
      <c r="I14" s="77">
        <f t="shared" si="2"/>
        <v>3.6078376175261218E-2</v>
      </c>
      <c r="J14" s="84">
        <f t="shared" si="3"/>
        <v>9</v>
      </c>
      <c r="K14" s="83">
        <v>439357</v>
      </c>
      <c r="L14" s="10">
        <v>25.112557450454432</v>
      </c>
      <c r="M14" s="77">
        <f t="shared" si="4"/>
        <v>3.3205167786021103E-2</v>
      </c>
      <c r="N14" s="84">
        <f t="shared" si="5"/>
        <v>8</v>
      </c>
      <c r="O14" s="83">
        <v>435669</v>
      </c>
      <c r="P14" s="10">
        <v>24.901760508839125</v>
      </c>
      <c r="Q14" s="77">
        <f t="shared" si="6"/>
        <v>3.2024348175081346E-2</v>
      </c>
      <c r="R14" s="84">
        <f t="shared" si="7"/>
        <v>9</v>
      </c>
      <c r="S14" s="83">
        <v>31286</v>
      </c>
      <c r="T14" s="10">
        <v>1.7882302373580423</v>
      </c>
      <c r="U14" s="77">
        <f t="shared" si="8"/>
        <v>3.054157954028509E-2</v>
      </c>
      <c r="V14" s="84">
        <f t="shared" si="9"/>
        <v>9</v>
      </c>
      <c r="W14" s="83">
        <v>53287</v>
      </c>
      <c r="X14" s="92">
        <v>3.045752881739372</v>
      </c>
    </row>
    <row r="15" spans="1:26" ht="9.9499999999999993" customHeight="1" x14ac:dyDescent="0.2">
      <c r="A15" s="56" t="s">
        <v>26</v>
      </c>
      <c r="B15" s="57">
        <v>5162869</v>
      </c>
      <c r="C15" s="83">
        <v>683947</v>
      </c>
      <c r="D15" s="10">
        <v>13.247421152851254</v>
      </c>
      <c r="E15" s="77">
        <f t="shared" si="0"/>
        <v>6.5628756373991223E-2</v>
      </c>
      <c r="F15" s="84">
        <f t="shared" si="1"/>
        <v>3</v>
      </c>
      <c r="G15" s="83">
        <v>899783</v>
      </c>
      <c r="H15" s="10">
        <v>17.427964955144127</v>
      </c>
      <c r="I15" s="77">
        <f t="shared" si="2"/>
        <v>7.4850609984102062E-2</v>
      </c>
      <c r="J15" s="84">
        <f t="shared" si="3"/>
        <v>3</v>
      </c>
      <c r="K15" s="83">
        <v>1386460</v>
      </c>
      <c r="L15" s="10">
        <v>26.854448563385979</v>
      </c>
      <c r="M15" s="77">
        <f t="shared" si="4"/>
        <v>0.10478412072325424</v>
      </c>
      <c r="N15" s="84">
        <f t="shared" si="5"/>
        <v>2</v>
      </c>
      <c r="O15" s="83">
        <v>1883001</v>
      </c>
      <c r="P15" s="10">
        <v>36.471988733396103</v>
      </c>
      <c r="Q15" s="77">
        <f t="shared" si="6"/>
        <v>0.13841214233288654</v>
      </c>
      <c r="R15" s="84">
        <f t="shared" si="7"/>
        <v>2</v>
      </c>
      <c r="S15" s="83">
        <v>197352</v>
      </c>
      <c r="T15" s="10">
        <v>3.8225258088090164</v>
      </c>
      <c r="U15" s="77">
        <f t="shared" si="8"/>
        <v>0.19265619783399424</v>
      </c>
      <c r="V15" s="84">
        <f t="shared" si="9"/>
        <v>1</v>
      </c>
      <c r="W15" s="83">
        <v>112326</v>
      </c>
      <c r="X15" s="92">
        <v>2.1756507864135233</v>
      </c>
    </row>
    <row r="16" spans="1:26" ht="9.9499999999999993" customHeight="1" x14ac:dyDescent="0.2">
      <c r="A16" s="56" t="s">
        <v>25</v>
      </c>
      <c r="B16" s="57">
        <v>714215</v>
      </c>
      <c r="C16" s="83">
        <v>152563</v>
      </c>
      <c r="D16" s="10">
        <v>21.360934732538521</v>
      </c>
      <c r="E16" s="77">
        <f t="shared" si="0"/>
        <v>1.4639321407485117E-2</v>
      </c>
      <c r="F16" s="84">
        <f t="shared" si="1"/>
        <v>25</v>
      </c>
      <c r="G16" s="83">
        <v>194914</v>
      </c>
      <c r="H16" s="10">
        <v>27.29066177551578</v>
      </c>
      <c r="I16" s="77">
        <f t="shared" si="2"/>
        <v>1.6214389241007297E-2</v>
      </c>
      <c r="J16" s="84">
        <f t="shared" si="3"/>
        <v>23</v>
      </c>
      <c r="K16" s="83">
        <v>166370</v>
      </c>
      <c r="L16" s="10">
        <v>23.294106116505535</v>
      </c>
      <c r="M16" s="77">
        <f t="shared" si="4"/>
        <v>1.2573701487765827E-2</v>
      </c>
      <c r="N16" s="84">
        <f t="shared" si="5"/>
        <v>25</v>
      </c>
      <c r="O16" s="83">
        <v>161984</v>
      </c>
      <c r="P16" s="10">
        <v>22.680005320526732</v>
      </c>
      <c r="Q16" s="77">
        <f t="shared" si="6"/>
        <v>1.1906819201715928E-2</v>
      </c>
      <c r="R16" s="84">
        <f t="shared" si="7"/>
        <v>26</v>
      </c>
      <c r="S16" s="83">
        <v>14919</v>
      </c>
      <c r="T16" s="10">
        <v>2.0888667978129836</v>
      </c>
      <c r="U16" s="77">
        <f t="shared" si="8"/>
        <v>1.4564016657978433E-2</v>
      </c>
      <c r="V16" s="84">
        <f t="shared" si="9"/>
        <v>23</v>
      </c>
      <c r="W16" s="83">
        <v>23465</v>
      </c>
      <c r="X16" s="92">
        <v>3.285425257100453</v>
      </c>
    </row>
    <row r="17" spans="1:24" ht="9.9499999999999993" customHeight="1" x14ac:dyDescent="0.2">
      <c r="A17" s="56" t="s">
        <v>24</v>
      </c>
      <c r="B17" s="57">
        <v>2103003</v>
      </c>
      <c r="C17" s="83">
        <v>475679</v>
      </c>
      <c r="D17" s="10">
        <v>22.619035731285216</v>
      </c>
      <c r="E17" s="77">
        <f t="shared" si="0"/>
        <v>4.5644211032760978E-2</v>
      </c>
      <c r="F17" s="84">
        <f t="shared" si="1"/>
        <v>6</v>
      </c>
      <c r="G17" s="83">
        <v>589323</v>
      </c>
      <c r="H17" s="10">
        <v>28.022927214083857</v>
      </c>
      <c r="I17" s="77">
        <f t="shared" si="2"/>
        <v>4.9024249210821914E-2</v>
      </c>
      <c r="J17" s="84">
        <f t="shared" si="3"/>
        <v>6</v>
      </c>
      <c r="K17" s="83">
        <v>438690</v>
      </c>
      <c r="L17" s="10">
        <v>20.860169956961546</v>
      </c>
      <c r="M17" s="77">
        <f t="shared" si="4"/>
        <v>3.3154758103432054E-2</v>
      </c>
      <c r="N17" s="84">
        <f t="shared" si="5"/>
        <v>9</v>
      </c>
      <c r="O17" s="83">
        <v>478545</v>
      </c>
      <c r="P17" s="10">
        <v>22.75531703949067</v>
      </c>
      <c r="Q17" s="77">
        <f t="shared" si="6"/>
        <v>3.5175997597819218E-2</v>
      </c>
      <c r="R17" s="84">
        <f t="shared" si="7"/>
        <v>7</v>
      </c>
      <c r="S17" s="83">
        <v>50848</v>
      </c>
      <c r="T17" s="10">
        <v>2.4178757709808307</v>
      </c>
      <c r="U17" s="77">
        <f t="shared" si="8"/>
        <v>4.9638120452100504E-2</v>
      </c>
      <c r="V17" s="84">
        <f t="shared" si="9"/>
        <v>7</v>
      </c>
      <c r="W17" s="83">
        <v>69918</v>
      </c>
      <c r="X17" s="92">
        <v>3.3246742871978783</v>
      </c>
    </row>
    <row r="18" spans="1:24" ht="9.9499999999999993" customHeight="1" x14ac:dyDescent="0.2">
      <c r="A18" s="56" t="s">
        <v>23</v>
      </c>
      <c r="B18" s="57">
        <v>1004135</v>
      </c>
      <c r="C18" s="83">
        <v>216912</v>
      </c>
      <c r="D18" s="10">
        <v>21.601876241740403</v>
      </c>
      <c r="E18" s="77">
        <f t="shared" si="0"/>
        <v>2.0813988222179766E-2</v>
      </c>
      <c r="F18" s="84">
        <f t="shared" si="1"/>
        <v>18</v>
      </c>
      <c r="G18" s="83">
        <v>246128</v>
      </c>
      <c r="H18" s="10">
        <v>24.511445174204663</v>
      </c>
      <c r="I18" s="77">
        <f t="shared" si="2"/>
        <v>2.0474748838516698E-2</v>
      </c>
      <c r="J18" s="84">
        <f t="shared" si="3"/>
        <v>18</v>
      </c>
      <c r="K18" s="83">
        <v>293041</v>
      </c>
      <c r="L18" s="10">
        <v>29.183426531293104</v>
      </c>
      <c r="M18" s="77">
        <f t="shared" si="4"/>
        <v>2.2147082152289388E-2</v>
      </c>
      <c r="N18" s="84">
        <f t="shared" si="5"/>
        <v>16</v>
      </c>
      <c r="O18" s="83">
        <v>219903</v>
      </c>
      <c r="P18" s="10">
        <v>21.899744556259865</v>
      </c>
      <c r="Q18" s="77">
        <f t="shared" si="6"/>
        <v>1.6164221546047373E-2</v>
      </c>
      <c r="R18" s="84">
        <f t="shared" si="7"/>
        <v>22</v>
      </c>
      <c r="S18" s="83">
        <v>7115</v>
      </c>
      <c r="T18" s="10">
        <v>0.70857006279036183</v>
      </c>
      <c r="U18" s="77">
        <f t="shared" si="8"/>
        <v>6.9457053771376466E-3</v>
      </c>
      <c r="V18" s="84">
        <f t="shared" si="9"/>
        <v>30</v>
      </c>
      <c r="W18" s="83">
        <v>21036</v>
      </c>
      <c r="X18" s="92">
        <v>2.0949374337116025</v>
      </c>
    </row>
    <row r="19" spans="1:24" ht="9.9499999999999993" customHeight="1" x14ac:dyDescent="0.2">
      <c r="A19" s="56" t="s">
        <v>22</v>
      </c>
      <c r="B19" s="57">
        <v>1236564</v>
      </c>
      <c r="C19" s="83">
        <v>256335</v>
      </c>
      <c r="D19" s="10">
        <v>20.729618523586325</v>
      </c>
      <c r="E19" s="77">
        <f t="shared" si="0"/>
        <v>2.4596858038893426E-2</v>
      </c>
      <c r="F19" s="84">
        <f t="shared" si="1"/>
        <v>15</v>
      </c>
      <c r="G19" s="83">
        <v>342762</v>
      </c>
      <c r="H19" s="10">
        <v>27.718904965695266</v>
      </c>
      <c r="I19" s="77">
        <f t="shared" si="2"/>
        <v>2.851348022731124E-2</v>
      </c>
      <c r="J19" s="84">
        <f t="shared" si="3"/>
        <v>11</v>
      </c>
      <c r="K19" s="83">
        <v>267081</v>
      </c>
      <c r="L19" s="10">
        <v>21.598639455782312</v>
      </c>
      <c r="M19" s="77">
        <f t="shared" si="4"/>
        <v>2.0185110098298882E-2</v>
      </c>
      <c r="N19" s="84">
        <f t="shared" si="5"/>
        <v>18</v>
      </c>
      <c r="O19" s="83">
        <v>305902</v>
      </c>
      <c r="P19" s="10">
        <v>24.738064507781239</v>
      </c>
      <c r="Q19" s="77">
        <f t="shared" si="6"/>
        <v>2.2485676409048458E-2</v>
      </c>
      <c r="R19" s="84">
        <f t="shared" si="7"/>
        <v>16</v>
      </c>
      <c r="S19" s="83">
        <v>29361</v>
      </c>
      <c r="T19" s="10">
        <v>2.3744019719157277</v>
      </c>
      <c r="U19" s="77">
        <f t="shared" si="8"/>
        <v>2.8662383074931616E-2</v>
      </c>
      <c r="V19" s="84">
        <f t="shared" si="9"/>
        <v>11</v>
      </c>
      <c r="W19" s="83">
        <v>35123</v>
      </c>
      <c r="X19" s="92">
        <v>2.8403705752391302</v>
      </c>
    </row>
    <row r="20" spans="1:24" ht="9.9499999999999993" customHeight="1" x14ac:dyDescent="0.2">
      <c r="A20" s="58" t="s">
        <v>21</v>
      </c>
      <c r="B20" s="59">
        <v>3641766</v>
      </c>
      <c r="C20" s="85">
        <v>843814</v>
      </c>
      <c r="D20" s="78">
        <v>23.170461803421745</v>
      </c>
      <c r="E20" s="79">
        <f t="shared" si="0"/>
        <v>8.0968939743814999E-2</v>
      </c>
      <c r="F20" s="86">
        <f t="shared" si="1"/>
        <v>2</v>
      </c>
      <c r="G20" s="85">
        <v>916412</v>
      </c>
      <c r="H20" s="78">
        <v>25.163945184836152</v>
      </c>
      <c r="I20" s="79">
        <f t="shared" si="2"/>
        <v>7.6233933289194103E-2</v>
      </c>
      <c r="J20" s="86">
        <f t="shared" si="3"/>
        <v>2</v>
      </c>
      <c r="K20" s="85">
        <v>815000</v>
      </c>
      <c r="L20" s="78">
        <v>22.379252263874175</v>
      </c>
      <c r="M20" s="79">
        <f t="shared" si="4"/>
        <v>6.1595039445387682E-2</v>
      </c>
      <c r="N20" s="86">
        <f t="shared" si="5"/>
        <v>3</v>
      </c>
      <c r="O20" s="85">
        <v>926604</v>
      </c>
      <c r="P20" s="78">
        <v>25.44380940455812</v>
      </c>
      <c r="Q20" s="79">
        <f t="shared" si="6"/>
        <v>6.8111086894920389E-2</v>
      </c>
      <c r="R20" s="86">
        <f t="shared" si="7"/>
        <v>3</v>
      </c>
      <c r="S20" s="85">
        <v>69098</v>
      </c>
      <c r="T20" s="78">
        <v>1.8973761631032857</v>
      </c>
      <c r="U20" s="79">
        <f t="shared" si="8"/>
        <v>6.7453879149607474E-2</v>
      </c>
      <c r="V20" s="86">
        <f t="shared" si="9"/>
        <v>3</v>
      </c>
      <c r="W20" s="85">
        <v>70838</v>
      </c>
      <c r="X20" s="93">
        <v>1.9451551802065263</v>
      </c>
    </row>
    <row r="21" spans="1:24" ht="9.9499999999999993" customHeight="1" x14ac:dyDescent="0.2">
      <c r="A21" s="56" t="s">
        <v>20</v>
      </c>
      <c r="B21" s="57">
        <v>8332687</v>
      </c>
      <c r="C21" s="83">
        <v>1626212</v>
      </c>
      <c r="D21" s="10">
        <v>19.51605766543253</v>
      </c>
      <c r="E21" s="77">
        <f t="shared" si="0"/>
        <v>0.1560446513552381</v>
      </c>
      <c r="F21" s="84">
        <f t="shared" si="1"/>
        <v>1</v>
      </c>
      <c r="G21" s="83">
        <v>1931094</v>
      </c>
      <c r="H21" s="10">
        <v>23.174925447217689</v>
      </c>
      <c r="I21" s="77">
        <f t="shared" si="2"/>
        <v>0.16064269255658262</v>
      </c>
      <c r="J21" s="84">
        <f t="shared" si="3"/>
        <v>1</v>
      </c>
      <c r="K21" s="83">
        <v>2500386</v>
      </c>
      <c r="L21" s="10">
        <v>30.006959339766393</v>
      </c>
      <c r="M21" s="77">
        <f t="shared" si="4"/>
        <v>0.18897101140944186</v>
      </c>
      <c r="N21" s="84">
        <f t="shared" si="5"/>
        <v>1</v>
      </c>
      <c r="O21" s="83">
        <v>1947817</v>
      </c>
      <c r="P21" s="10">
        <v>23.375617012855518</v>
      </c>
      <c r="Q21" s="77">
        <f t="shared" si="6"/>
        <v>0.14317651655119465</v>
      </c>
      <c r="R21" s="84">
        <f t="shared" si="7"/>
        <v>1</v>
      </c>
      <c r="S21" s="83">
        <v>89726</v>
      </c>
      <c r="T21" s="10">
        <v>1.0767955162602412</v>
      </c>
      <c r="U21" s="77">
        <f t="shared" si="8"/>
        <v>8.7591055610548488E-2</v>
      </c>
      <c r="V21" s="84">
        <f t="shared" si="9"/>
        <v>2</v>
      </c>
      <c r="W21" s="83">
        <v>237452</v>
      </c>
      <c r="X21" s="92">
        <v>2.8496450184676321</v>
      </c>
    </row>
    <row r="22" spans="1:24" ht="9.9499999999999993" customHeight="1" x14ac:dyDescent="0.2">
      <c r="A22" s="56" t="s">
        <v>19</v>
      </c>
      <c r="B22" s="57">
        <v>1443589</v>
      </c>
      <c r="C22" s="83">
        <v>392087</v>
      </c>
      <c r="D22" s="10">
        <v>27.160569940613289</v>
      </c>
      <c r="E22" s="77">
        <f t="shared" si="0"/>
        <v>3.7623064653268597E-2</v>
      </c>
      <c r="F22" s="84">
        <f t="shared" si="1"/>
        <v>9</v>
      </c>
      <c r="G22" s="83">
        <v>338503</v>
      </c>
      <c r="H22" s="10">
        <v>23.448710124557611</v>
      </c>
      <c r="I22" s="77">
        <f t="shared" si="2"/>
        <v>2.8159185082901654E-2</v>
      </c>
      <c r="J22" s="84">
        <f t="shared" si="3"/>
        <v>12</v>
      </c>
      <c r="K22" s="83">
        <v>327630</v>
      </c>
      <c r="L22" s="10">
        <v>22.695517907105138</v>
      </c>
      <c r="M22" s="77">
        <f t="shared" si="4"/>
        <v>2.4761205857045849E-2</v>
      </c>
      <c r="N22" s="84">
        <f t="shared" si="5"/>
        <v>14</v>
      </c>
      <c r="O22" s="83">
        <v>326153</v>
      </c>
      <c r="P22" s="10">
        <v>22.593203467191838</v>
      </c>
      <c r="Q22" s="77">
        <f t="shared" si="6"/>
        <v>2.3974249327694434E-2</v>
      </c>
      <c r="R22" s="84">
        <f t="shared" si="7"/>
        <v>15</v>
      </c>
      <c r="S22" s="83">
        <v>29669</v>
      </c>
      <c r="T22" s="10">
        <v>2.0552248597072991</v>
      </c>
      <c r="U22" s="77">
        <f t="shared" si="8"/>
        <v>2.8963054509388172E-2</v>
      </c>
      <c r="V22" s="84">
        <f t="shared" si="9"/>
        <v>10</v>
      </c>
      <c r="W22" s="83">
        <v>29547</v>
      </c>
      <c r="X22" s="92">
        <v>2.0467737008248195</v>
      </c>
    </row>
    <row r="23" spans="1:24" ht="9.9499999999999993" customHeight="1" x14ac:dyDescent="0.2">
      <c r="A23" s="56" t="s">
        <v>18</v>
      </c>
      <c r="B23" s="57">
        <v>847462</v>
      </c>
      <c r="C23" s="83">
        <v>190488</v>
      </c>
      <c r="D23" s="10">
        <v>22.477468016265036</v>
      </c>
      <c r="E23" s="77">
        <f t="shared" si="0"/>
        <v>1.8278449271900952E-2</v>
      </c>
      <c r="F23" s="84">
        <f t="shared" si="1"/>
        <v>21</v>
      </c>
      <c r="G23" s="83">
        <v>211866</v>
      </c>
      <c r="H23" s="10">
        <v>25.000058999695561</v>
      </c>
      <c r="I23" s="77">
        <f t="shared" si="2"/>
        <v>1.7624582076891614E-2</v>
      </c>
      <c r="J23" s="84">
        <f t="shared" si="3"/>
        <v>22</v>
      </c>
      <c r="K23" s="83">
        <v>198543</v>
      </c>
      <c r="L23" s="10">
        <v>23.427953111761944</v>
      </c>
      <c r="M23" s="77">
        <f t="shared" si="4"/>
        <v>1.5005231799516083E-2</v>
      </c>
      <c r="N23" s="84">
        <f t="shared" si="5"/>
        <v>24</v>
      </c>
      <c r="O23" s="83">
        <v>211584</v>
      </c>
      <c r="P23" s="10">
        <v>24.966783171398834</v>
      </c>
      <c r="Q23" s="77">
        <f t="shared" si="6"/>
        <v>1.5552723935548343E-2</v>
      </c>
      <c r="R23" s="84">
        <f t="shared" si="7"/>
        <v>23</v>
      </c>
      <c r="S23" s="83">
        <v>15134</v>
      </c>
      <c r="T23" s="10">
        <v>1.7858027852576281</v>
      </c>
      <c r="U23" s="77">
        <f t="shared" si="8"/>
        <v>1.4773900938524405E-2</v>
      </c>
      <c r="V23" s="84">
        <f t="shared" si="9"/>
        <v>22</v>
      </c>
      <c r="W23" s="83">
        <v>19847</v>
      </c>
      <c r="X23" s="92">
        <v>2.3419339156209955</v>
      </c>
    </row>
    <row r="24" spans="1:24" ht="9.9499999999999993" customHeight="1" x14ac:dyDescent="0.2">
      <c r="A24" s="56" t="s">
        <v>17</v>
      </c>
      <c r="B24" s="57">
        <v>531123</v>
      </c>
      <c r="C24" s="83">
        <v>115416</v>
      </c>
      <c r="D24" s="10">
        <v>21.730559587892071</v>
      </c>
      <c r="E24" s="77">
        <f t="shared" si="0"/>
        <v>1.1074847240591115E-2</v>
      </c>
      <c r="F24" s="84">
        <f t="shared" si="1"/>
        <v>29</v>
      </c>
      <c r="G24" s="83">
        <v>128368</v>
      </c>
      <c r="H24" s="10">
        <v>24.169166087704731</v>
      </c>
      <c r="I24" s="77">
        <f t="shared" si="2"/>
        <v>1.0678600398584117E-2</v>
      </c>
      <c r="J24" s="84">
        <f t="shared" si="3"/>
        <v>28</v>
      </c>
      <c r="K24" s="83">
        <v>114967</v>
      </c>
      <c r="L24" s="10">
        <v>21.646021731312707</v>
      </c>
      <c r="M24" s="77">
        <f t="shared" si="4"/>
        <v>8.6888305520464865E-3</v>
      </c>
      <c r="N24" s="84">
        <f t="shared" si="5"/>
        <v>28</v>
      </c>
      <c r="O24" s="83">
        <v>143275</v>
      </c>
      <c r="P24" s="10">
        <v>26.975860582200355</v>
      </c>
      <c r="Q24" s="77">
        <f t="shared" si="6"/>
        <v>1.05315927568516E-2</v>
      </c>
      <c r="R24" s="84">
        <f t="shared" si="7"/>
        <v>27</v>
      </c>
      <c r="S24" s="83">
        <v>11027</v>
      </c>
      <c r="T24" s="10">
        <v>2.0761669142552668</v>
      </c>
      <c r="U24" s="77">
        <f t="shared" si="8"/>
        <v>1.0764623077118318E-2</v>
      </c>
      <c r="V24" s="84">
        <f t="shared" si="9"/>
        <v>26</v>
      </c>
      <c r="W24" s="83">
        <v>18070</v>
      </c>
      <c r="X24" s="92">
        <v>3.4022250966348664</v>
      </c>
    </row>
    <row r="25" spans="1:24" ht="9.9499999999999993" customHeight="1" x14ac:dyDescent="0.2">
      <c r="A25" s="56" t="s">
        <v>16</v>
      </c>
      <c r="B25" s="57">
        <v>2525210</v>
      </c>
      <c r="C25" s="83">
        <v>404244</v>
      </c>
      <c r="D25" s="10">
        <v>16.008331980310547</v>
      </c>
      <c r="E25" s="77">
        <f t="shared" si="0"/>
        <v>3.8789600643979301E-2</v>
      </c>
      <c r="F25" s="84">
        <f t="shared" si="1"/>
        <v>8</v>
      </c>
      <c r="G25" s="83">
        <v>597582</v>
      </c>
      <c r="H25" s="10">
        <v>23.664645712633799</v>
      </c>
      <c r="I25" s="77">
        <f t="shared" si="2"/>
        <v>4.9711293962566169E-2</v>
      </c>
      <c r="J25" s="84">
        <f t="shared" si="3"/>
        <v>5</v>
      </c>
      <c r="K25" s="83">
        <v>622783</v>
      </c>
      <c r="L25" s="10">
        <v>24.662622118556477</v>
      </c>
      <c r="M25" s="77">
        <f t="shared" si="4"/>
        <v>4.7067906074744634E-2</v>
      </c>
      <c r="N25" s="84">
        <f t="shared" si="5"/>
        <v>5</v>
      </c>
      <c r="O25" s="83">
        <v>774701</v>
      </c>
      <c r="P25" s="10">
        <v>30.678676228907698</v>
      </c>
      <c r="Q25" s="77">
        <f t="shared" si="6"/>
        <v>5.6945283129127139E-2</v>
      </c>
      <c r="R25" s="84">
        <f t="shared" si="7"/>
        <v>4</v>
      </c>
      <c r="S25" s="83">
        <v>58545</v>
      </c>
      <c r="T25" s="10">
        <v>2.3184210422103511</v>
      </c>
      <c r="U25" s="77">
        <f t="shared" si="8"/>
        <v>5.7151977695646318E-2</v>
      </c>
      <c r="V25" s="84">
        <f t="shared" si="9"/>
        <v>4</v>
      </c>
      <c r="W25" s="83">
        <v>67355</v>
      </c>
      <c r="X25" s="92">
        <v>2.6673029173811287</v>
      </c>
    </row>
    <row r="26" spans="1:24" ht="9.9499999999999993" customHeight="1" x14ac:dyDescent="0.2">
      <c r="A26" s="56" t="s">
        <v>15</v>
      </c>
      <c r="B26" s="57">
        <v>1052847</v>
      </c>
      <c r="C26" s="83">
        <v>198797</v>
      </c>
      <c r="D26" s="10">
        <v>18.881850829227798</v>
      </c>
      <c r="E26" s="77">
        <f t="shared" si="0"/>
        <v>1.9075746923197755E-2</v>
      </c>
      <c r="F26" s="84">
        <f t="shared" si="1"/>
        <v>19</v>
      </c>
      <c r="G26" s="83">
        <v>329359</v>
      </c>
      <c r="H26" s="10">
        <v>31.282702994832107</v>
      </c>
      <c r="I26" s="77">
        <f t="shared" si="2"/>
        <v>2.7398519480534605E-2</v>
      </c>
      <c r="J26" s="84">
        <f t="shared" si="3"/>
        <v>13</v>
      </c>
      <c r="K26" s="83">
        <v>257008</v>
      </c>
      <c r="L26" s="10">
        <v>24.410764337078415</v>
      </c>
      <c r="M26" s="77">
        <f t="shared" si="4"/>
        <v>1.9423825641448095E-2</v>
      </c>
      <c r="N26" s="84">
        <f t="shared" si="5"/>
        <v>19</v>
      </c>
      <c r="O26" s="83">
        <v>247111</v>
      </c>
      <c r="P26" s="10">
        <v>23.470741712708495</v>
      </c>
      <c r="Q26" s="77">
        <f t="shared" si="6"/>
        <v>1.8164176707299636E-2</v>
      </c>
      <c r="R26" s="84">
        <f t="shared" si="7"/>
        <v>20</v>
      </c>
      <c r="S26" s="83">
        <v>6324</v>
      </c>
      <c r="T26" s="10">
        <v>0.60065707552949288</v>
      </c>
      <c r="U26" s="77">
        <f t="shared" si="8"/>
        <v>6.1735264659196739E-3</v>
      </c>
      <c r="V26" s="84">
        <f t="shared" si="9"/>
        <v>32</v>
      </c>
      <c r="W26" s="83">
        <v>14248</v>
      </c>
      <c r="X26" s="92">
        <v>1.3532830506236899</v>
      </c>
    </row>
    <row r="27" spans="1:24" ht="9.9499999999999993" customHeight="1" x14ac:dyDescent="0.2">
      <c r="A27" s="56" t="s">
        <v>14</v>
      </c>
      <c r="B27" s="57">
        <v>2318132</v>
      </c>
      <c r="C27" s="83">
        <v>551170</v>
      </c>
      <c r="D27" s="10">
        <v>23.776471745353586</v>
      </c>
      <c r="E27" s="77">
        <f t="shared" si="0"/>
        <v>5.2888018590114064E-2</v>
      </c>
      <c r="F27" s="84">
        <f t="shared" si="1"/>
        <v>5</v>
      </c>
      <c r="G27" s="83">
        <v>500891</v>
      </c>
      <c r="H27" s="10">
        <v>21.607527095092081</v>
      </c>
      <c r="I27" s="77">
        <f t="shared" si="2"/>
        <v>4.1667820891867109E-2</v>
      </c>
      <c r="J27" s="84">
        <f t="shared" si="3"/>
        <v>8</v>
      </c>
      <c r="K27" s="83">
        <v>565373</v>
      </c>
      <c r="L27" s="10">
        <v>24.38916334358872</v>
      </c>
      <c r="M27" s="77">
        <f t="shared" si="4"/>
        <v>4.2729045688781803E-2</v>
      </c>
      <c r="N27" s="84">
        <f t="shared" si="5"/>
        <v>6</v>
      </c>
      <c r="O27" s="83">
        <v>605898</v>
      </c>
      <c r="P27" s="10">
        <v>26.137338167110414</v>
      </c>
      <c r="Q27" s="77">
        <f t="shared" si="6"/>
        <v>4.4537225532653081E-2</v>
      </c>
      <c r="R27" s="84">
        <f t="shared" si="7"/>
        <v>6</v>
      </c>
      <c r="S27" s="83">
        <v>58335</v>
      </c>
      <c r="T27" s="10">
        <v>2.5164658440502956</v>
      </c>
      <c r="U27" s="77">
        <f t="shared" si="8"/>
        <v>5.6946974444880484E-2</v>
      </c>
      <c r="V27" s="84">
        <f t="shared" si="9"/>
        <v>5</v>
      </c>
      <c r="W27" s="83">
        <v>36465</v>
      </c>
      <c r="X27" s="92">
        <v>1.5730338048049033</v>
      </c>
    </row>
    <row r="28" spans="1:24" ht="9.9499999999999993" customHeight="1" x14ac:dyDescent="0.2">
      <c r="A28" s="56" t="s">
        <v>13</v>
      </c>
      <c r="B28" s="57">
        <v>936637</v>
      </c>
      <c r="C28" s="83">
        <v>188577</v>
      </c>
      <c r="D28" s="10">
        <v>20.133413478220486</v>
      </c>
      <c r="E28" s="77">
        <f t="shared" si="0"/>
        <v>1.8095077529016346E-2</v>
      </c>
      <c r="F28" s="84">
        <f t="shared" si="1"/>
        <v>22</v>
      </c>
      <c r="G28" s="83">
        <v>220954</v>
      </c>
      <c r="H28" s="10">
        <v>23.590142178880399</v>
      </c>
      <c r="I28" s="77">
        <f t="shared" si="2"/>
        <v>1.8380589184755974E-2</v>
      </c>
      <c r="J28" s="84">
        <f t="shared" si="3"/>
        <v>21</v>
      </c>
      <c r="K28" s="83">
        <v>230224</v>
      </c>
      <c r="L28" s="10">
        <v>24.579853240903361</v>
      </c>
      <c r="M28" s="77">
        <f t="shared" si="4"/>
        <v>1.7399578357392559E-2</v>
      </c>
      <c r="N28" s="84">
        <f t="shared" si="5"/>
        <v>21</v>
      </c>
      <c r="O28" s="83">
        <v>253918</v>
      </c>
      <c r="P28" s="10">
        <v>27.109541903640366</v>
      </c>
      <c r="Q28" s="77">
        <f t="shared" si="6"/>
        <v>1.8664533028331841E-2</v>
      </c>
      <c r="R28" s="84">
        <f t="shared" si="7"/>
        <v>17</v>
      </c>
      <c r="S28" s="83">
        <v>21462</v>
      </c>
      <c r="T28" s="10">
        <v>2.2913893002305055</v>
      </c>
      <c r="U28" s="77">
        <f t="shared" si="8"/>
        <v>2.0951332228268192E-2</v>
      </c>
      <c r="V28" s="84">
        <f t="shared" si="9"/>
        <v>15</v>
      </c>
      <c r="W28" s="83">
        <v>21502</v>
      </c>
      <c r="X28" s="92">
        <v>2.295659898124887</v>
      </c>
    </row>
    <row r="29" spans="1:24" ht="9.9499999999999993" customHeight="1" x14ac:dyDescent="0.2">
      <c r="A29" s="56" t="s">
        <v>12</v>
      </c>
      <c r="B29" s="57">
        <v>753006</v>
      </c>
      <c r="C29" s="83">
        <v>146145</v>
      </c>
      <c r="D29" s="10">
        <v>19.408211886757876</v>
      </c>
      <c r="E29" s="77">
        <f t="shared" si="0"/>
        <v>1.4023476380884701E-2</v>
      </c>
      <c r="F29" s="84">
        <f t="shared" si="1"/>
        <v>26</v>
      </c>
      <c r="G29" s="83">
        <v>186776</v>
      </c>
      <c r="H29" s="10">
        <v>24.804052026145872</v>
      </c>
      <c r="I29" s="77">
        <f t="shared" si="2"/>
        <v>1.5537410164884918E-2</v>
      </c>
      <c r="J29" s="84">
        <f t="shared" si="3"/>
        <v>24</v>
      </c>
      <c r="K29" s="83">
        <v>205242</v>
      </c>
      <c r="L29" s="10">
        <v>27.25635652305559</v>
      </c>
      <c r="M29" s="77">
        <f t="shared" si="4"/>
        <v>1.5511520350736514E-2</v>
      </c>
      <c r="N29" s="84">
        <f t="shared" si="5"/>
        <v>23</v>
      </c>
      <c r="O29" s="83">
        <v>172879</v>
      </c>
      <c r="P29" s="10">
        <v>22.958515602797323</v>
      </c>
      <c r="Q29" s="77">
        <f t="shared" si="6"/>
        <v>1.2707668638713995E-2</v>
      </c>
      <c r="R29" s="84">
        <f t="shared" si="7"/>
        <v>24</v>
      </c>
      <c r="S29" s="83">
        <v>14120</v>
      </c>
      <c r="T29" s="10">
        <v>1.8751510612133235</v>
      </c>
      <c r="U29" s="77">
        <f t="shared" si="8"/>
        <v>1.3784028099112238E-2</v>
      </c>
      <c r="V29" s="84">
        <f t="shared" si="9"/>
        <v>24</v>
      </c>
      <c r="W29" s="83">
        <v>27844</v>
      </c>
      <c r="X29" s="92">
        <v>3.6977129000300133</v>
      </c>
    </row>
    <row r="30" spans="1:24" ht="9.9499999999999993" customHeight="1" x14ac:dyDescent="0.2">
      <c r="A30" s="56" t="s">
        <v>11</v>
      </c>
      <c r="B30" s="57">
        <v>1069526</v>
      </c>
      <c r="C30" s="83">
        <v>237625</v>
      </c>
      <c r="D30" s="10">
        <v>22.217786196875998</v>
      </c>
      <c r="E30" s="77">
        <f t="shared" si="0"/>
        <v>2.280152297381181E-2</v>
      </c>
      <c r="F30" s="84">
        <f t="shared" si="1"/>
        <v>16</v>
      </c>
      <c r="G30" s="83">
        <v>252214</v>
      </c>
      <c r="H30" s="10">
        <v>23.581848407612345</v>
      </c>
      <c r="I30" s="77">
        <f t="shared" si="2"/>
        <v>2.0981027366076394E-2</v>
      </c>
      <c r="J30" s="84">
        <f t="shared" si="3"/>
        <v>17</v>
      </c>
      <c r="K30" s="83">
        <v>280804</v>
      </c>
      <c r="L30" s="10">
        <v>26.254995203482661</v>
      </c>
      <c r="M30" s="77">
        <f t="shared" si="4"/>
        <v>2.1222249639782385E-2</v>
      </c>
      <c r="N30" s="84">
        <f t="shared" si="5"/>
        <v>17</v>
      </c>
      <c r="O30" s="83">
        <v>252367</v>
      </c>
      <c r="P30" s="10">
        <v>23.596153810192551</v>
      </c>
      <c r="Q30" s="77">
        <f t="shared" si="6"/>
        <v>1.855052499925575E-2</v>
      </c>
      <c r="R30" s="84">
        <f t="shared" si="7"/>
        <v>18</v>
      </c>
      <c r="S30" s="83">
        <v>15206</v>
      </c>
      <c r="T30" s="10">
        <v>1.4217513178735253</v>
      </c>
      <c r="U30" s="77">
        <f t="shared" si="8"/>
        <v>1.4844187767358406E-2</v>
      </c>
      <c r="V30" s="84">
        <f t="shared" si="9"/>
        <v>21</v>
      </c>
      <c r="W30" s="83">
        <v>31310</v>
      </c>
      <c r="X30" s="92">
        <v>2.9274650639629143</v>
      </c>
    </row>
    <row r="31" spans="1:24" ht="9.9499999999999993" customHeight="1" x14ac:dyDescent="0.2">
      <c r="A31" s="56" t="s">
        <v>10</v>
      </c>
      <c r="B31" s="57">
        <v>1304410</v>
      </c>
      <c r="C31" s="83">
        <v>281363</v>
      </c>
      <c r="D31" s="10">
        <v>21.570135156890853</v>
      </c>
      <c r="E31" s="77">
        <f t="shared" si="0"/>
        <v>2.6998442539634349E-2</v>
      </c>
      <c r="F31" s="84">
        <f t="shared" si="1"/>
        <v>13</v>
      </c>
      <c r="G31" s="83">
        <v>224775</v>
      </c>
      <c r="H31" s="10">
        <v>17.231928611402854</v>
      </c>
      <c r="I31" s="77">
        <f t="shared" si="2"/>
        <v>1.8698448247162415E-2</v>
      </c>
      <c r="J31" s="84">
        <f t="shared" si="3"/>
        <v>19</v>
      </c>
      <c r="K31" s="83">
        <v>330878</v>
      </c>
      <c r="L31" s="10">
        <v>25.366104215699053</v>
      </c>
      <c r="M31" s="77">
        <f t="shared" si="4"/>
        <v>2.500667909400121E-2</v>
      </c>
      <c r="N31" s="84">
        <f t="shared" si="5"/>
        <v>13</v>
      </c>
      <c r="O31" s="83">
        <v>393708</v>
      </c>
      <c r="P31" s="10">
        <v>30.182841284565438</v>
      </c>
      <c r="Q31" s="77">
        <f t="shared" si="6"/>
        <v>2.8939956873945415E-2</v>
      </c>
      <c r="R31" s="84">
        <f t="shared" si="7"/>
        <v>12</v>
      </c>
      <c r="S31" s="83">
        <v>17724</v>
      </c>
      <c r="T31" s="10">
        <v>1.358775231713955</v>
      </c>
      <c r="U31" s="77">
        <f t="shared" si="8"/>
        <v>1.7302274364636352E-2</v>
      </c>
      <c r="V31" s="84">
        <f t="shared" si="9"/>
        <v>19</v>
      </c>
      <c r="W31" s="83">
        <v>55962</v>
      </c>
      <c r="X31" s="92">
        <v>4.2902154997278465</v>
      </c>
    </row>
    <row r="32" spans="1:24" ht="9.9499999999999993" customHeight="1" x14ac:dyDescent="0.2">
      <c r="A32" s="56" t="s">
        <v>9</v>
      </c>
      <c r="B32" s="57">
        <v>1486576</v>
      </c>
      <c r="C32" s="83">
        <v>295632</v>
      </c>
      <c r="D32" s="10">
        <v>19.886773363756713</v>
      </c>
      <c r="E32" s="77">
        <f t="shared" si="0"/>
        <v>2.8367637411021284E-2</v>
      </c>
      <c r="F32" s="84">
        <f t="shared" si="1"/>
        <v>12</v>
      </c>
      <c r="G32" s="83">
        <v>316151</v>
      </c>
      <c r="H32" s="10">
        <v>21.267059336354148</v>
      </c>
      <c r="I32" s="77">
        <f t="shared" si="2"/>
        <v>2.6299780277115537E-2</v>
      </c>
      <c r="J32" s="84">
        <f t="shared" si="3"/>
        <v>14</v>
      </c>
      <c r="K32" s="83">
        <v>391804</v>
      </c>
      <c r="L32" s="10">
        <v>26.356136517742783</v>
      </c>
      <c r="M32" s="77">
        <f t="shared" si="4"/>
        <v>2.961126728203764E-2</v>
      </c>
      <c r="N32" s="84">
        <f t="shared" si="5"/>
        <v>11</v>
      </c>
      <c r="O32" s="83">
        <v>395212</v>
      </c>
      <c r="P32" s="10">
        <v>26.585388167170731</v>
      </c>
      <c r="Q32" s="77">
        <f t="shared" si="6"/>
        <v>2.9050510114261626E-2</v>
      </c>
      <c r="R32" s="84">
        <f t="shared" si="7"/>
        <v>11</v>
      </c>
      <c r="S32" s="83">
        <v>29322</v>
      </c>
      <c r="T32" s="10">
        <v>1.9724521316098202</v>
      </c>
      <c r="U32" s="77">
        <f t="shared" si="8"/>
        <v>2.8624311042646535E-2</v>
      </c>
      <c r="V32" s="84">
        <f t="shared" si="9"/>
        <v>12</v>
      </c>
      <c r="W32" s="83">
        <v>58455</v>
      </c>
      <c r="X32" s="92">
        <v>3.9321904833658015</v>
      </c>
    </row>
    <row r="33" spans="1:24" ht="9.9499999999999993" customHeight="1" x14ac:dyDescent="0.2">
      <c r="A33" s="56" t="s">
        <v>8</v>
      </c>
      <c r="B33" s="57">
        <v>884738</v>
      </c>
      <c r="C33" s="83">
        <v>176760</v>
      </c>
      <c r="D33" s="10">
        <v>19.978795982539463</v>
      </c>
      <c r="E33" s="77">
        <f t="shared" si="0"/>
        <v>1.6961166547505419E-2</v>
      </c>
      <c r="F33" s="84">
        <f t="shared" si="1"/>
        <v>23</v>
      </c>
      <c r="G33" s="83">
        <v>180847</v>
      </c>
      <c r="H33" s="10">
        <v>20.440740648644002</v>
      </c>
      <c r="I33" s="77">
        <f t="shared" si="2"/>
        <v>1.5044192059413108E-2</v>
      </c>
      <c r="J33" s="84">
        <f t="shared" si="3"/>
        <v>25</v>
      </c>
      <c r="K33" s="83">
        <v>240881</v>
      </c>
      <c r="L33" s="10">
        <v>27.226252291638879</v>
      </c>
      <c r="M33" s="77">
        <f t="shared" si="4"/>
        <v>1.8204999627784577E-2</v>
      </c>
      <c r="N33" s="84">
        <f t="shared" si="5"/>
        <v>20</v>
      </c>
      <c r="O33" s="83">
        <v>251041</v>
      </c>
      <c r="P33" s="10">
        <v>28.374614857731896</v>
      </c>
      <c r="Q33" s="77">
        <f t="shared" si="6"/>
        <v>1.8453055852540794E-2</v>
      </c>
      <c r="R33" s="84">
        <f t="shared" si="7"/>
        <v>19</v>
      </c>
      <c r="S33" s="83">
        <v>18754</v>
      </c>
      <c r="T33" s="10">
        <v>2.1197235791838942</v>
      </c>
      <c r="U33" s="77">
        <f t="shared" si="8"/>
        <v>1.8307766499344964E-2</v>
      </c>
      <c r="V33" s="84">
        <f t="shared" si="9"/>
        <v>18</v>
      </c>
      <c r="W33" s="83">
        <v>16455</v>
      </c>
      <c r="X33" s="92">
        <v>1.8598726402618628</v>
      </c>
    </row>
    <row r="34" spans="1:24" ht="9.9499999999999993" customHeight="1" x14ac:dyDescent="0.2">
      <c r="A34" s="56" t="s">
        <v>7</v>
      </c>
      <c r="B34" s="57">
        <v>1577905</v>
      </c>
      <c r="C34" s="83">
        <v>353244</v>
      </c>
      <c r="D34" s="10">
        <v>22.386899084545647</v>
      </c>
      <c r="E34" s="77">
        <f t="shared" si="0"/>
        <v>3.3895849264013379E-2</v>
      </c>
      <c r="F34" s="84">
        <f t="shared" si="1"/>
        <v>11</v>
      </c>
      <c r="G34" s="83">
        <v>348925</v>
      </c>
      <c r="H34" s="10">
        <v>22.113181718798028</v>
      </c>
      <c r="I34" s="77">
        <f t="shared" si="2"/>
        <v>2.9026164184812128E-2</v>
      </c>
      <c r="J34" s="84">
        <f t="shared" si="3"/>
        <v>10</v>
      </c>
      <c r="K34" s="83">
        <v>395745</v>
      </c>
      <c r="L34" s="10">
        <v>25.080407248852115</v>
      </c>
      <c r="M34" s="77">
        <f t="shared" si="4"/>
        <v>2.9909115196705457E-2</v>
      </c>
      <c r="N34" s="84">
        <f t="shared" si="5"/>
        <v>10</v>
      </c>
      <c r="O34" s="83">
        <v>406540</v>
      </c>
      <c r="P34" s="10">
        <v>25.764542225292399</v>
      </c>
      <c r="Q34" s="77">
        <f t="shared" si="6"/>
        <v>2.9883187711536901E-2</v>
      </c>
      <c r="R34" s="84">
        <f t="shared" si="7"/>
        <v>10</v>
      </c>
      <c r="S34" s="83">
        <v>25440</v>
      </c>
      <c r="T34" s="10">
        <v>1.612264363190433</v>
      </c>
      <c r="U34" s="77">
        <f t="shared" si="8"/>
        <v>2.4834679521346697E-2</v>
      </c>
      <c r="V34" s="84">
        <f t="shared" si="9"/>
        <v>14</v>
      </c>
      <c r="W34" s="83">
        <v>48011</v>
      </c>
      <c r="X34" s="92">
        <v>3.0427053593213786</v>
      </c>
    </row>
    <row r="35" spans="1:24" ht="9.9499999999999993" customHeight="1" x14ac:dyDescent="0.2">
      <c r="A35" s="56" t="s">
        <v>6</v>
      </c>
      <c r="B35" s="57">
        <v>539743</v>
      </c>
      <c r="C35" s="83">
        <v>119908</v>
      </c>
      <c r="D35" s="10">
        <v>22.215758240495941</v>
      </c>
      <c r="E35" s="77">
        <f t="shared" si="0"/>
        <v>1.1505881185665761E-2</v>
      </c>
      <c r="F35" s="84">
        <f t="shared" si="1"/>
        <v>28</v>
      </c>
      <c r="G35" s="83">
        <v>122533</v>
      </c>
      <c r="H35" s="10">
        <v>22.702100814646972</v>
      </c>
      <c r="I35" s="77">
        <f t="shared" si="2"/>
        <v>1.0193201908884673E-2</v>
      </c>
      <c r="J35" s="84">
        <f t="shared" si="3"/>
        <v>29</v>
      </c>
      <c r="K35" s="83">
        <v>130289</v>
      </c>
      <c r="L35" s="10">
        <v>24.139081007071884</v>
      </c>
      <c r="M35" s="77">
        <f t="shared" si="4"/>
        <v>9.8468172936197734E-3</v>
      </c>
      <c r="N35" s="84">
        <f t="shared" si="5"/>
        <v>27</v>
      </c>
      <c r="O35" s="83">
        <v>142094</v>
      </c>
      <c r="P35" s="10">
        <v>26.326233040539666</v>
      </c>
      <c r="Q35" s="77">
        <f t="shared" si="6"/>
        <v>1.0444782000991597E-2</v>
      </c>
      <c r="R35" s="84">
        <f t="shared" si="7"/>
        <v>28</v>
      </c>
      <c r="S35" s="83">
        <v>7828</v>
      </c>
      <c r="T35" s="10">
        <v>1.4503198744587702</v>
      </c>
      <c r="U35" s="77">
        <f t="shared" si="8"/>
        <v>7.641740223785453E-3</v>
      </c>
      <c r="V35" s="84">
        <f t="shared" si="9"/>
        <v>29</v>
      </c>
      <c r="W35" s="83">
        <v>17091</v>
      </c>
      <c r="X35" s="92">
        <v>3.1665070227867709</v>
      </c>
    </row>
    <row r="36" spans="1:24" ht="9.9499999999999993" customHeight="1" x14ac:dyDescent="0.2">
      <c r="A36" s="56" t="s">
        <v>5</v>
      </c>
      <c r="B36" s="57">
        <v>2744087</v>
      </c>
      <c r="C36" s="83">
        <v>561925</v>
      </c>
      <c r="D36" s="10">
        <v>20.477667071051322</v>
      </c>
      <c r="E36" s="77">
        <f t="shared" si="0"/>
        <v>5.3920024395830407E-2</v>
      </c>
      <c r="F36" s="84">
        <f t="shared" si="1"/>
        <v>4</v>
      </c>
      <c r="G36" s="83">
        <v>611744</v>
      </c>
      <c r="H36" s="10">
        <v>22.293170734018272</v>
      </c>
      <c r="I36" s="77">
        <f t="shared" si="2"/>
        <v>5.0889393947334556E-2</v>
      </c>
      <c r="J36" s="84">
        <f t="shared" si="3"/>
        <v>4</v>
      </c>
      <c r="K36" s="83">
        <v>659157</v>
      </c>
      <c r="L36" s="10">
        <v>24.020994961165592</v>
      </c>
      <c r="M36" s="77">
        <f t="shared" si="4"/>
        <v>4.9816934252396819E-2</v>
      </c>
      <c r="N36" s="84">
        <f t="shared" si="5"/>
        <v>4</v>
      </c>
      <c r="O36" s="83">
        <v>753804</v>
      </c>
      <c r="P36" s="10">
        <v>27.470120298664003</v>
      </c>
      <c r="Q36" s="77">
        <f t="shared" si="6"/>
        <v>5.5409225241568751E-2</v>
      </c>
      <c r="R36" s="84">
        <f t="shared" si="7"/>
        <v>5</v>
      </c>
      <c r="S36" s="83">
        <v>51240</v>
      </c>
      <c r="T36" s="10">
        <v>1.8672877354107213</v>
      </c>
      <c r="U36" s="77">
        <f t="shared" si="8"/>
        <v>5.0020793186863394E-2</v>
      </c>
      <c r="V36" s="84">
        <f t="shared" si="9"/>
        <v>6</v>
      </c>
      <c r="W36" s="83">
        <v>106217</v>
      </c>
      <c r="X36" s="92">
        <v>3.870759199690097</v>
      </c>
    </row>
    <row r="37" spans="1:24" ht="9.9499999999999993" customHeight="1" x14ac:dyDescent="0.2">
      <c r="A37" s="56" t="s">
        <v>4</v>
      </c>
      <c r="B37" s="57">
        <v>903530</v>
      </c>
      <c r="C37" s="87">
        <v>195322</v>
      </c>
      <c r="D37" s="10">
        <v>21.617655196839063</v>
      </c>
      <c r="E37" s="77">
        <f t="shared" si="0"/>
        <v>1.8742300137994192E-2</v>
      </c>
      <c r="F37" s="84">
        <f t="shared" si="1"/>
        <v>20</v>
      </c>
      <c r="G37" s="87">
        <v>222622</v>
      </c>
      <c r="H37" s="10">
        <v>24.639137604728123</v>
      </c>
      <c r="I37" s="77">
        <f t="shared" si="2"/>
        <v>1.851934577101453E-2</v>
      </c>
      <c r="J37" s="84">
        <f t="shared" si="3"/>
        <v>20</v>
      </c>
      <c r="K37" s="87">
        <v>217520</v>
      </c>
      <c r="L37" s="10">
        <v>24.074463493187832</v>
      </c>
      <c r="M37" s="77">
        <f t="shared" si="4"/>
        <v>1.6439451509399669E-2</v>
      </c>
      <c r="N37" s="84">
        <f t="shared" si="5"/>
        <v>22</v>
      </c>
      <c r="O37" s="87">
        <v>225828</v>
      </c>
      <c r="P37" s="10">
        <v>24.993968102885351</v>
      </c>
      <c r="Q37" s="77">
        <f t="shared" si="6"/>
        <v>1.6599745448223926E-2</v>
      </c>
      <c r="R37" s="84">
        <f t="shared" si="7"/>
        <v>21</v>
      </c>
      <c r="S37" s="87">
        <v>19226</v>
      </c>
      <c r="T37" s="10">
        <v>2.1278762188305866</v>
      </c>
      <c r="U37" s="77">
        <f t="shared" si="8"/>
        <v>1.8768535710590076E-2</v>
      </c>
      <c r="V37" s="84">
        <f t="shared" si="9"/>
        <v>17</v>
      </c>
      <c r="W37" s="87">
        <v>23012</v>
      </c>
      <c r="X37" s="92">
        <v>2.546899383529047</v>
      </c>
    </row>
    <row r="38" spans="1:24" ht="9.9499999999999993" customHeight="1" thickBot="1" x14ac:dyDescent="0.25">
      <c r="A38" s="60" t="s">
        <v>3</v>
      </c>
      <c r="B38" s="61">
        <v>558862</v>
      </c>
      <c r="C38" s="88">
        <v>154051</v>
      </c>
      <c r="D38" s="89">
        <v>27.565123411504093</v>
      </c>
      <c r="E38" s="90">
        <f t="shared" si="0"/>
        <v>1.4782103800688829E-2</v>
      </c>
      <c r="F38" s="91">
        <f t="shared" si="1"/>
        <v>24</v>
      </c>
      <c r="G38" s="88">
        <v>150845</v>
      </c>
      <c r="H38" s="89">
        <v>26.991457640705573</v>
      </c>
      <c r="I38" s="90">
        <f t="shared" si="2"/>
        <v>1.2548403629599442E-2</v>
      </c>
      <c r="J38" s="91">
        <f t="shared" si="3"/>
        <v>26</v>
      </c>
      <c r="K38" s="88">
        <v>114585</v>
      </c>
      <c r="L38" s="89">
        <v>20.503272722067344</v>
      </c>
      <c r="M38" s="90">
        <f t="shared" si="4"/>
        <v>8.659960239079445E-3</v>
      </c>
      <c r="N38" s="91">
        <f t="shared" si="5"/>
        <v>29</v>
      </c>
      <c r="O38" s="88">
        <v>105337</v>
      </c>
      <c r="P38" s="89">
        <v>18.84848137822933</v>
      </c>
      <c r="Q38" s="90">
        <f t="shared" si="6"/>
        <v>7.7429166723327648E-3</v>
      </c>
      <c r="R38" s="91">
        <f t="shared" si="7"/>
        <v>29</v>
      </c>
      <c r="S38" s="88">
        <v>15660</v>
      </c>
      <c r="T38" s="89">
        <v>2.8021228854350446</v>
      </c>
      <c r="U38" s="90">
        <f t="shared" si="8"/>
        <v>1.5287385271395018E-2</v>
      </c>
      <c r="V38" s="91">
        <f t="shared" si="9"/>
        <v>20</v>
      </c>
      <c r="W38" s="95">
        <v>18384</v>
      </c>
      <c r="X38" s="94">
        <v>3.2895419620586122</v>
      </c>
    </row>
    <row r="39" spans="1:24" s="1" customFormat="1" ht="11.25" customHeight="1" x14ac:dyDescent="0.2">
      <c r="A39" s="27" t="s">
        <v>46</v>
      </c>
      <c r="B39" s="4"/>
      <c r="C39" s="4"/>
      <c r="D39" s="4"/>
      <c r="E39" s="13"/>
      <c r="F39" s="5"/>
      <c r="G39" s="11"/>
      <c r="R39" s="74"/>
      <c r="S39" s="6"/>
    </row>
    <row r="40" spans="1:24" s="101" customFormat="1" ht="11.1" customHeight="1" x14ac:dyDescent="0.2">
      <c r="A40" s="97"/>
      <c r="B40" s="98" t="s">
        <v>2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9"/>
      <c r="S40" s="98"/>
      <c r="T40" s="98"/>
      <c r="U40" s="98"/>
      <c r="V40" s="99"/>
      <c r="W40" s="98"/>
      <c r="X40" s="100"/>
    </row>
    <row r="41" spans="1:24" s="101" customFormat="1" ht="11.1" customHeight="1" x14ac:dyDescent="0.2">
      <c r="A41" s="102" t="s">
        <v>1</v>
      </c>
      <c r="B41" s="98" t="s">
        <v>0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99"/>
      <c r="S41" s="103"/>
      <c r="T41" s="103"/>
      <c r="U41" s="103"/>
      <c r="V41" s="99"/>
      <c r="W41" s="103"/>
      <c r="X41" s="104"/>
    </row>
    <row r="42" spans="1:24" s="101" customFormat="1" ht="11.1" customHeight="1" x14ac:dyDescent="0.2">
      <c r="A42" s="102" t="s">
        <v>62</v>
      </c>
      <c r="B42" s="98" t="s">
        <v>63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99"/>
      <c r="S42" s="105"/>
      <c r="T42" s="105"/>
      <c r="U42" s="105"/>
      <c r="V42" s="99"/>
      <c r="W42" s="105"/>
      <c r="X42" s="106"/>
    </row>
    <row r="43" spans="1:24" s="101" customFormat="1" ht="11.1" customHeight="1" x14ac:dyDescent="0.2">
      <c r="A43" s="102" t="s">
        <v>64</v>
      </c>
      <c r="B43" s="103" t="s">
        <v>65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99"/>
      <c r="S43" s="105"/>
      <c r="T43" s="105"/>
      <c r="U43" s="105"/>
      <c r="V43" s="99"/>
      <c r="W43" s="105"/>
      <c r="X43" s="106"/>
    </row>
    <row r="44" spans="1:24" s="101" customFormat="1" ht="11.1" customHeight="1" x14ac:dyDescent="0.2">
      <c r="A44" s="102" t="s">
        <v>66</v>
      </c>
      <c r="B44" s="103" t="s">
        <v>67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99"/>
      <c r="S44" s="105"/>
      <c r="T44" s="105"/>
      <c r="U44" s="105"/>
      <c r="V44" s="99"/>
      <c r="W44" s="105"/>
      <c r="X44" s="106"/>
    </row>
  </sheetData>
  <mergeCells count="9">
    <mergeCell ref="A3:X3"/>
    <mergeCell ref="A4:A5"/>
    <mergeCell ref="B4:B5"/>
    <mergeCell ref="C4:F4"/>
    <mergeCell ref="G4:J4"/>
    <mergeCell ref="K4:N4"/>
    <mergeCell ref="O4:R4"/>
    <mergeCell ref="S4:V4"/>
    <mergeCell ref="W4:X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3"/>
  <sheetViews>
    <sheetView workbookViewId="0">
      <selection activeCell="E23" sqref="E23"/>
    </sheetView>
  </sheetViews>
  <sheetFormatPr baseColWidth="10" defaultRowHeight="11.25" x14ac:dyDescent="0.2"/>
  <cols>
    <col min="1" max="1" width="28.1640625" customWidth="1"/>
    <col min="2" max="2" width="30.33203125" customWidth="1"/>
    <col min="3" max="3" width="25.6640625" customWidth="1"/>
  </cols>
  <sheetData>
    <row r="3" spans="1:19" x14ac:dyDescent="0.2">
      <c r="A3" s="169" t="s">
        <v>104</v>
      </c>
      <c r="B3" s="169"/>
      <c r="C3" s="169"/>
    </row>
    <row r="4" spans="1:19" ht="18.75" customHeight="1" x14ac:dyDescent="0.2">
      <c r="A4" s="127" t="s">
        <v>103</v>
      </c>
      <c r="B4" s="127" t="s">
        <v>105</v>
      </c>
      <c r="C4" s="127" t="s">
        <v>100</v>
      </c>
    </row>
    <row r="5" spans="1:19" x14ac:dyDescent="0.2">
      <c r="A5" s="128" t="s">
        <v>38</v>
      </c>
      <c r="B5" s="129">
        <v>3641766</v>
      </c>
      <c r="C5" s="123"/>
    </row>
    <row r="6" spans="1:19" x14ac:dyDescent="0.2">
      <c r="A6" s="128" t="s">
        <v>76</v>
      </c>
      <c r="B6" s="129">
        <v>3336328</v>
      </c>
      <c r="C6" s="126">
        <v>0.91612915272425521</v>
      </c>
    </row>
    <row r="7" spans="1:19" x14ac:dyDescent="0.2">
      <c r="A7" s="128" t="s">
        <v>75</v>
      </c>
      <c r="B7" s="129">
        <v>2872383</v>
      </c>
      <c r="C7" s="126">
        <v>0.78873354301182452</v>
      </c>
    </row>
    <row r="8" spans="1:19" x14ac:dyDescent="0.2">
      <c r="A8" s="128" t="s">
        <v>73</v>
      </c>
      <c r="B8" s="129">
        <v>1783363</v>
      </c>
      <c r="C8" s="126">
        <v>0.48969730619704838</v>
      </c>
    </row>
    <row r="9" spans="1:19" x14ac:dyDescent="0.2">
      <c r="A9" s="128" t="s">
        <v>72</v>
      </c>
      <c r="B9" s="129">
        <v>1391546</v>
      </c>
      <c r="C9" s="126">
        <v>0.38210747203417245</v>
      </c>
    </row>
    <row r="10" spans="1:19" x14ac:dyDescent="0.2">
      <c r="A10" s="128" t="s">
        <v>74</v>
      </c>
      <c r="B10" s="129">
        <v>472849</v>
      </c>
      <c r="C10" s="126">
        <v>0.12984057734626553</v>
      </c>
    </row>
    <row r="11" spans="1:19" x14ac:dyDescent="0.2">
      <c r="A11" s="128" t="s">
        <v>77</v>
      </c>
      <c r="B11" s="129">
        <v>24115</v>
      </c>
      <c r="C11" s="126">
        <v>6.6217873416358989E-3</v>
      </c>
    </row>
    <row r="12" spans="1:19" s="1" customFormat="1" ht="11.25" customHeight="1" x14ac:dyDescent="0.2">
      <c r="A12" s="27" t="s">
        <v>46</v>
      </c>
      <c r="B12" s="4"/>
      <c r="C12" s="4"/>
      <c r="D12" s="4"/>
      <c r="E12" s="13"/>
      <c r="F12" s="5"/>
      <c r="G12" s="11"/>
      <c r="R12" s="74"/>
      <c r="S12" s="6"/>
    </row>
    <row r="13" spans="1:19" x14ac:dyDescent="0.2">
      <c r="A13" s="27" t="s">
        <v>78</v>
      </c>
    </row>
  </sheetData>
  <sortState ref="A6:C11">
    <sortCondition descending="1" ref="C6:C11"/>
  </sortState>
  <mergeCells count="1"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7"/>
  <sheetViews>
    <sheetView zoomScale="80" zoomScaleNormal="80" workbookViewId="0">
      <selection activeCell="L33" sqref="L33"/>
    </sheetView>
  </sheetViews>
  <sheetFormatPr baseColWidth="10" defaultColWidth="12" defaultRowHeight="12.75" x14ac:dyDescent="0.2"/>
  <cols>
    <col min="1" max="1" width="33.6640625" style="1" customWidth="1"/>
    <col min="2" max="2" width="14.6640625" style="1" customWidth="1"/>
    <col min="3" max="3" width="12.1640625" style="1" customWidth="1"/>
    <col min="4" max="4" width="14.6640625" style="1" customWidth="1"/>
    <col min="5" max="5" width="15.6640625" style="1" customWidth="1"/>
    <col min="6" max="7" width="17.33203125" style="1" customWidth="1"/>
    <col min="8" max="8" width="2.5" style="1" customWidth="1"/>
    <col min="9" max="16384" width="12" style="1"/>
  </cols>
  <sheetData>
    <row r="2" spans="1:23" ht="26.25" customHeight="1" x14ac:dyDescent="0.2">
      <c r="A2" s="136" t="s">
        <v>84</v>
      </c>
      <c r="B2" s="136"/>
      <c r="C2" s="136"/>
      <c r="D2" s="136"/>
      <c r="E2" s="136"/>
      <c r="F2" s="136"/>
      <c r="G2" s="136"/>
      <c r="K2"/>
      <c r="L2"/>
      <c r="M2"/>
      <c r="N2"/>
      <c r="O2"/>
      <c r="P2"/>
      <c r="Q2"/>
      <c r="R2"/>
      <c r="S2"/>
      <c r="T2"/>
      <c r="U2"/>
      <c r="V2"/>
      <c r="W2"/>
    </row>
    <row r="3" spans="1:23" ht="96.75" customHeight="1" x14ac:dyDescent="0.2">
      <c r="A3" s="108" t="s">
        <v>39</v>
      </c>
      <c r="B3" s="14" t="s">
        <v>41</v>
      </c>
      <c r="C3" s="14" t="s">
        <v>79</v>
      </c>
      <c r="D3" s="14" t="s">
        <v>80</v>
      </c>
      <c r="E3" s="14" t="s">
        <v>81</v>
      </c>
      <c r="F3" s="14" t="s">
        <v>82</v>
      </c>
      <c r="G3" s="14" t="s">
        <v>83</v>
      </c>
    </row>
    <row r="4" spans="1:23" ht="11.25" customHeight="1" x14ac:dyDescent="0.2">
      <c r="A4" s="15" t="s">
        <v>35</v>
      </c>
      <c r="B4" s="16">
        <v>110044216</v>
      </c>
      <c r="C4" s="16">
        <v>65520817</v>
      </c>
      <c r="D4" s="36">
        <f>C4/$C$4</f>
        <v>1</v>
      </c>
      <c r="E4" s="16"/>
      <c r="F4" s="109">
        <v>59.540445996725531</v>
      </c>
      <c r="G4" s="134"/>
      <c r="H4" s="107"/>
    </row>
    <row r="5" spans="1:23" ht="11.25" customHeight="1" x14ac:dyDescent="0.2">
      <c r="A5" s="19" t="s">
        <v>34</v>
      </c>
      <c r="B5" s="20">
        <v>1159515</v>
      </c>
      <c r="C5" s="20">
        <v>775859</v>
      </c>
      <c r="D5" s="35">
        <f>C5/$C$4</f>
        <v>1.1841412172867136E-2</v>
      </c>
      <c r="E5" s="110">
        <f>RANK(D5,$D$5:$D$36)</f>
        <v>26</v>
      </c>
      <c r="F5" s="111">
        <v>66.912372845543175</v>
      </c>
      <c r="G5" s="110">
        <f>RANK(F5,$F$5:$F$36)</f>
        <v>8</v>
      </c>
      <c r="H5" s="107"/>
      <c r="I5" s="12"/>
    </row>
    <row r="6" spans="1:23" ht="11.25" customHeight="1" x14ac:dyDescent="0.2">
      <c r="A6" s="19" t="s">
        <v>33</v>
      </c>
      <c r="B6" s="20">
        <v>3194725</v>
      </c>
      <c r="C6" s="20">
        <v>2444339</v>
      </c>
      <c r="D6" s="35">
        <f t="shared" ref="D6:D36" si="0">C6/$C$4</f>
        <v>3.730629610433582E-2</v>
      </c>
      <c r="E6" s="110">
        <f t="shared" ref="E6:E36" si="1">RANK(D6,$D$5:$D$36)</f>
        <v>8</v>
      </c>
      <c r="F6" s="111">
        <v>76.511718536024233</v>
      </c>
      <c r="G6" s="110">
        <f t="shared" ref="G6:G36" si="2">RANK(F6,$F$5:$F$36)</f>
        <v>1</v>
      </c>
      <c r="H6" s="107"/>
    </row>
    <row r="7" spans="1:23" ht="11.25" customHeight="1" x14ac:dyDescent="0.2">
      <c r="A7" s="19" t="s">
        <v>32</v>
      </c>
      <c r="B7" s="20">
        <v>707308</v>
      </c>
      <c r="C7" s="20">
        <v>498385</v>
      </c>
      <c r="D7" s="35">
        <f t="shared" si="0"/>
        <v>7.606513819874987E-3</v>
      </c>
      <c r="E7" s="110">
        <f t="shared" si="1"/>
        <v>30</v>
      </c>
      <c r="F7" s="111">
        <v>70.462231446555109</v>
      </c>
      <c r="G7" s="110">
        <f t="shared" si="2"/>
        <v>6</v>
      </c>
      <c r="H7" s="107"/>
      <c r="I7" s="28"/>
    </row>
    <row r="8" spans="1:23" ht="11.25" customHeight="1" x14ac:dyDescent="0.2">
      <c r="A8" s="19" t="s">
        <v>31</v>
      </c>
      <c r="B8" s="20">
        <v>819081</v>
      </c>
      <c r="C8" s="20">
        <v>459528</v>
      </c>
      <c r="D8" s="35">
        <f t="shared" si="0"/>
        <v>7.0134656593186257E-3</v>
      </c>
      <c r="E8" s="110">
        <f t="shared" si="1"/>
        <v>31</v>
      </c>
      <c r="F8" s="111">
        <v>56.102876272310063</v>
      </c>
      <c r="G8" s="110">
        <f t="shared" si="2"/>
        <v>21</v>
      </c>
      <c r="H8" s="107"/>
      <c r="I8" s="12"/>
    </row>
    <row r="9" spans="1:23" ht="11.25" customHeight="1" x14ac:dyDescent="0.2">
      <c r="A9" s="19" t="s">
        <v>30</v>
      </c>
      <c r="B9" s="20">
        <v>2678115</v>
      </c>
      <c r="C9" s="20">
        <v>1774594</v>
      </c>
      <c r="D9" s="35">
        <f t="shared" si="0"/>
        <v>2.7084430281142557E-2</v>
      </c>
      <c r="E9" s="110">
        <f t="shared" si="1"/>
        <v>13</v>
      </c>
      <c r="F9" s="111">
        <v>66.262800514541013</v>
      </c>
      <c r="G9" s="110">
        <f t="shared" si="2"/>
        <v>10</v>
      </c>
      <c r="H9" s="107"/>
      <c r="I9" s="28"/>
    </row>
    <row r="10" spans="1:23" ht="11.25" customHeight="1" x14ac:dyDescent="0.2">
      <c r="A10" s="19" t="s">
        <v>29</v>
      </c>
      <c r="B10" s="20">
        <v>667410</v>
      </c>
      <c r="C10" s="20">
        <v>430348</v>
      </c>
      <c r="D10" s="35">
        <f t="shared" si="0"/>
        <v>6.5681110172969917E-3</v>
      </c>
      <c r="E10" s="110">
        <f t="shared" si="1"/>
        <v>32</v>
      </c>
      <c r="F10" s="111">
        <v>64.480304460526511</v>
      </c>
      <c r="G10" s="110">
        <f t="shared" si="2"/>
        <v>11</v>
      </c>
      <c r="H10" s="107"/>
      <c r="I10" s="28"/>
    </row>
    <row r="11" spans="1:23" ht="11.25" customHeight="1" x14ac:dyDescent="0.2">
      <c r="A11" s="19" t="s">
        <v>28</v>
      </c>
      <c r="B11" s="20">
        <v>4651624</v>
      </c>
      <c r="C11" s="20">
        <v>1540909</v>
      </c>
      <c r="D11" s="35">
        <f t="shared" si="0"/>
        <v>2.3517853875356896E-2</v>
      </c>
      <c r="E11" s="110">
        <f t="shared" si="1"/>
        <v>15</v>
      </c>
      <c r="F11" s="111">
        <v>33.126258700187286</v>
      </c>
      <c r="G11" s="110">
        <f t="shared" si="2"/>
        <v>32</v>
      </c>
      <c r="H11" s="107"/>
    </row>
    <row r="12" spans="1:23" ht="11.25" customHeight="1" x14ac:dyDescent="0.2">
      <c r="A12" s="19" t="s">
        <v>27</v>
      </c>
      <c r="B12" s="20">
        <v>3365648</v>
      </c>
      <c r="C12" s="20">
        <v>2143150</v>
      </c>
      <c r="D12" s="35">
        <f t="shared" si="0"/>
        <v>3.270945171517016E-2</v>
      </c>
      <c r="E12" s="110">
        <f t="shared" si="1"/>
        <v>10</v>
      </c>
      <c r="F12" s="111">
        <v>63.677187869913908</v>
      </c>
      <c r="G12" s="110">
        <f t="shared" si="2"/>
        <v>13</v>
      </c>
      <c r="H12" s="107"/>
    </row>
    <row r="13" spans="1:23" ht="11.25" customHeight="1" x14ac:dyDescent="0.2">
      <c r="A13" s="19" t="s">
        <v>26</v>
      </c>
      <c r="B13" s="20">
        <v>8235310</v>
      </c>
      <c r="C13" s="20">
        <v>6018719</v>
      </c>
      <c r="D13" s="35">
        <f t="shared" si="0"/>
        <v>9.1859645156744607E-2</v>
      </c>
      <c r="E13" s="110">
        <f t="shared" si="1"/>
        <v>2</v>
      </c>
      <c r="F13" s="111">
        <v>73.084304051699334</v>
      </c>
      <c r="G13" s="110">
        <f t="shared" si="2"/>
        <v>3</v>
      </c>
      <c r="H13" s="107"/>
    </row>
    <row r="14" spans="1:23" ht="11.25" customHeight="1" x14ac:dyDescent="0.2">
      <c r="A14" s="19" t="s">
        <v>25</v>
      </c>
      <c r="B14" s="20">
        <v>1582377</v>
      </c>
      <c r="C14" s="20">
        <v>925192</v>
      </c>
      <c r="D14" s="35">
        <f t="shared" si="0"/>
        <v>1.4120580944526378E-2</v>
      </c>
      <c r="E14" s="110">
        <f t="shared" si="1"/>
        <v>25</v>
      </c>
      <c r="F14" s="111">
        <v>58.468493917694708</v>
      </c>
      <c r="G14" s="110">
        <f t="shared" si="2"/>
        <v>19</v>
      </c>
      <c r="H14" s="107"/>
    </row>
    <row r="15" spans="1:23" ht="11.25" customHeight="1" x14ac:dyDescent="0.2">
      <c r="A15" s="19" t="s">
        <v>24</v>
      </c>
      <c r="B15" s="20">
        <v>5200403</v>
      </c>
      <c r="C15" s="20">
        <v>2745899</v>
      </c>
      <c r="D15" s="35">
        <f t="shared" si="0"/>
        <v>4.1908802816057682E-2</v>
      </c>
      <c r="E15" s="110">
        <f t="shared" si="1"/>
        <v>7</v>
      </c>
      <c r="F15" s="111">
        <v>52.801657871514962</v>
      </c>
      <c r="G15" s="110">
        <f t="shared" si="2"/>
        <v>25</v>
      </c>
      <c r="H15" s="107"/>
    </row>
    <row r="16" spans="1:23" ht="11.25" customHeight="1" x14ac:dyDescent="0.2">
      <c r="A16" s="19" t="s">
        <v>23</v>
      </c>
      <c r="B16" s="20">
        <v>3170286</v>
      </c>
      <c r="C16" s="20">
        <v>1340224</v>
      </c>
      <c r="D16" s="35">
        <f t="shared" si="0"/>
        <v>2.0454934192899333E-2</v>
      </c>
      <c r="E16" s="110">
        <f t="shared" si="1"/>
        <v>17</v>
      </c>
      <c r="F16" s="111">
        <v>42.274545577275994</v>
      </c>
      <c r="G16" s="110">
        <f t="shared" si="2"/>
        <v>30</v>
      </c>
      <c r="H16" s="107"/>
    </row>
    <row r="17" spans="1:8" ht="11.25" customHeight="1" x14ac:dyDescent="0.2">
      <c r="A17" s="19" t="s">
        <v>22</v>
      </c>
      <c r="B17" s="20">
        <v>2619326</v>
      </c>
      <c r="C17" s="20">
        <v>1468579</v>
      </c>
      <c r="D17" s="35">
        <f t="shared" si="0"/>
        <v>2.2413929911771401E-2</v>
      </c>
      <c r="E17" s="110">
        <f t="shared" si="1"/>
        <v>16</v>
      </c>
      <c r="F17" s="111">
        <v>56.067056945183616</v>
      </c>
      <c r="G17" s="110">
        <f t="shared" si="2"/>
        <v>22</v>
      </c>
      <c r="H17" s="107"/>
    </row>
    <row r="18" spans="1:8" ht="11.25" customHeight="1" x14ac:dyDescent="0.2">
      <c r="A18" s="23" t="s">
        <v>21</v>
      </c>
      <c r="B18" s="24">
        <v>7161325</v>
      </c>
      <c r="C18" s="24">
        <v>4910855</v>
      </c>
      <c r="D18" s="37">
        <f t="shared" si="0"/>
        <v>7.4951064789073069E-2</v>
      </c>
      <c r="E18" s="112">
        <f t="shared" si="1"/>
        <v>3</v>
      </c>
      <c r="F18" s="113">
        <v>68.574670190223173</v>
      </c>
      <c r="G18" s="112">
        <f t="shared" si="2"/>
        <v>7</v>
      </c>
      <c r="H18" s="107"/>
    </row>
    <row r="19" spans="1:8" ht="11.25" customHeight="1" x14ac:dyDescent="0.2">
      <c r="A19" s="19" t="s">
        <v>20</v>
      </c>
      <c r="B19" s="20">
        <v>15571194</v>
      </c>
      <c r="C19" s="20">
        <v>9934332</v>
      </c>
      <c r="D19" s="35">
        <f t="shared" si="0"/>
        <v>0.15162100313859028</v>
      </c>
      <c r="E19" s="110">
        <f t="shared" si="1"/>
        <v>1</v>
      </c>
      <c r="F19" s="111">
        <v>63.799423473883884</v>
      </c>
      <c r="G19" s="110">
        <f t="shared" si="2"/>
        <v>12</v>
      </c>
      <c r="H19" s="107"/>
    </row>
    <row r="20" spans="1:8" ht="11.25" customHeight="1" x14ac:dyDescent="0.2">
      <c r="A20" s="19" t="s">
        <v>19</v>
      </c>
      <c r="B20" s="20">
        <v>4131437</v>
      </c>
      <c r="C20" s="20">
        <v>2118384</v>
      </c>
      <c r="D20" s="35">
        <f t="shared" si="0"/>
        <v>3.2331464975474893E-2</v>
      </c>
      <c r="E20" s="110">
        <f t="shared" si="1"/>
        <v>11</v>
      </c>
      <c r="F20" s="111">
        <v>51.27475016562034</v>
      </c>
      <c r="G20" s="110">
        <f t="shared" si="2"/>
        <v>26</v>
      </c>
      <c r="H20" s="107"/>
    </row>
    <row r="21" spans="1:8" ht="11.25" customHeight="1" x14ac:dyDescent="0.2">
      <c r="A21" s="19" t="s">
        <v>18</v>
      </c>
      <c r="B21" s="20">
        <v>1763581</v>
      </c>
      <c r="C21" s="20">
        <v>1093299</v>
      </c>
      <c r="D21" s="35">
        <f t="shared" si="0"/>
        <v>1.6686284604784461E-2</v>
      </c>
      <c r="E21" s="110">
        <f t="shared" si="1"/>
        <v>23</v>
      </c>
      <c r="F21" s="111">
        <v>61.993126485259253</v>
      </c>
      <c r="G21" s="110">
        <f t="shared" si="2"/>
        <v>17</v>
      </c>
      <c r="H21" s="107"/>
    </row>
    <row r="22" spans="1:8" ht="11.25" customHeight="1" x14ac:dyDescent="0.2">
      <c r="A22" s="19" t="s">
        <v>17</v>
      </c>
      <c r="B22" s="20">
        <v>1113552</v>
      </c>
      <c r="C22" s="20">
        <v>690375</v>
      </c>
      <c r="D22" s="35">
        <f t="shared" si="0"/>
        <v>1.0536727586898069E-2</v>
      </c>
      <c r="E22" s="110">
        <f t="shared" si="1"/>
        <v>28</v>
      </c>
      <c r="F22" s="111">
        <v>61.997553773869562</v>
      </c>
      <c r="G22" s="110">
        <f t="shared" si="2"/>
        <v>16</v>
      </c>
      <c r="H22" s="107"/>
    </row>
    <row r="23" spans="1:8" ht="11.25" customHeight="1" x14ac:dyDescent="0.2">
      <c r="A23" s="19" t="s">
        <v>16</v>
      </c>
      <c r="B23" s="20">
        <v>4682320</v>
      </c>
      <c r="C23" s="20">
        <v>3312061</v>
      </c>
      <c r="D23" s="35">
        <f t="shared" si="0"/>
        <v>5.0549751234023839E-2</v>
      </c>
      <c r="E23" s="110">
        <f t="shared" si="1"/>
        <v>5</v>
      </c>
      <c r="F23" s="111">
        <v>70.735468741991141</v>
      </c>
      <c r="G23" s="110">
        <f t="shared" si="2"/>
        <v>5</v>
      </c>
      <c r="H23" s="107"/>
    </row>
    <row r="24" spans="1:8" ht="11.25" customHeight="1" x14ac:dyDescent="0.2">
      <c r="A24" s="19" t="s">
        <v>15</v>
      </c>
      <c r="B24" s="20">
        <v>3612809</v>
      </c>
      <c r="C24" s="20">
        <v>1333009</v>
      </c>
      <c r="D24" s="35">
        <f t="shared" si="0"/>
        <v>2.0344816518389874E-2</v>
      </c>
      <c r="E24" s="110">
        <f t="shared" si="1"/>
        <v>19</v>
      </c>
      <c r="F24" s="111">
        <v>36.896747101770394</v>
      </c>
      <c r="G24" s="110">
        <f t="shared" si="2"/>
        <v>31</v>
      </c>
      <c r="H24" s="107"/>
    </row>
    <row r="25" spans="1:8" ht="11.25" customHeight="1" x14ac:dyDescent="0.2">
      <c r="A25" s="19" t="s">
        <v>14</v>
      </c>
      <c r="B25" s="20">
        <v>5593336</v>
      </c>
      <c r="C25" s="20">
        <v>2816384</v>
      </c>
      <c r="D25" s="35">
        <f t="shared" si="0"/>
        <v>4.2984567790111651E-2</v>
      </c>
      <c r="E25" s="110">
        <f t="shared" si="1"/>
        <v>6</v>
      </c>
      <c r="F25" s="111">
        <v>50.352490892733783</v>
      </c>
      <c r="G25" s="110">
        <f t="shared" si="2"/>
        <v>27</v>
      </c>
      <c r="H25" s="107"/>
    </row>
    <row r="26" spans="1:8" ht="11.25" customHeight="1" x14ac:dyDescent="0.2">
      <c r="A26" s="19" t="s">
        <v>13</v>
      </c>
      <c r="B26" s="20">
        <v>1833735</v>
      </c>
      <c r="C26" s="20">
        <v>1104386</v>
      </c>
      <c r="D26" s="35">
        <f t="shared" si="0"/>
        <v>1.6855498001497753E-2</v>
      </c>
      <c r="E26" s="110">
        <f t="shared" si="1"/>
        <v>22</v>
      </c>
      <c r="F26" s="111">
        <v>60.226041385478268</v>
      </c>
      <c r="G26" s="110">
        <f t="shared" si="2"/>
        <v>18</v>
      </c>
      <c r="H26" s="107"/>
    </row>
    <row r="27" spans="1:8" ht="11.25" customHeight="1" x14ac:dyDescent="0.2">
      <c r="A27" s="19" t="s">
        <v>12</v>
      </c>
      <c r="B27" s="20">
        <v>1447616</v>
      </c>
      <c r="C27" s="20">
        <v>1069446</v>
      </c>
      <c r="D27" s="35">
        <f t="shared" si="0"/>
        <v>1.632223236776794E-2</v>
      </c>
      <c r="E27" s="110">
        <f t="shared" si="1"/>
        <v>24</v>
      </c>
      <c r="F27" s="111">
        <v>73.87635947654627</v>
      </c>
      <c r="G27" s="110">
        <f t="shared" si="2"/>
        <v>2</v>
      </c>
      <c r="H27" s="107"/>
    </row>
    <row r="28" spans="1:8" ht="11.25" customHeight="1" x14ac:dyDescent="0.2">
      <c r="A28" s="19" t="s">
        <v>11</v>
      </c>
      <c r="B28" s="20">
        <v>2496344</v>
      </c>
      <c r="C28" s="20">
        <v>1335486</v>
      </c>
      <c r="D28" s="35">
        <f t="shared" si="0"/>
        <v>2.0382621297289381E-2</v>
      </c>
      <c r="E28" s="110">
        <f t="shared" si="1"/>
        <v>18</v>
      </c>
      <c r="F28" s="111">
        <v>53.497674999919887</v>
      </c>
      <c r="G28" s="110">
        <f t="shared" si="2"/>
        <v>24</v>
      </c>
      <c r="H28" s="107"/>
    </row>
    <row r="29" spans="1:8" ht="11.25" customHeight="1" x14ac:dyDescent="0.2">
      <c r="A29" s="19" t="s">
        <v>10</v>
      </c>
      <c r="B29" s="20">
        <v>2714306</v>
      </c>
      <c r="C29" s="20">
        <v>1721898</v>
      </c>
      <c r="D29" s="35">
        <f t="shared" si="0"/>
        <v>2.6280166805612331E-2</v>
      </c>
      <c r="E29" s="110">
        <f t="shared" si="1"/>
        <v>14</v>
      </c>
      <c r="F29" s="111">
        <v>63.43787325378937</v>
      </c>
      <c r="G29" s="110">
        <f t="shared" si="2"/>
        <v>15</v>
      </c>
      <c r="H29" s="107"/>
    </row>
    <row r="30" spans="1:8" ht="11.25" customHeight="1" x14ac:dyDescent="0.2">
      <c r="A30" s="19" t="s">
        <v>9</v>
      </c>
      <c r="B30" s="20">
        <v>2681946</v>
      </c>
      <c r="C30" s="20">
        <v>1914617</v>
      </c>
      <c r="D30" s="35">
        <f t="shared" si="0"/>
        <v>2.9221506807523476E-2</v>
      </c>
      <c r="E30" s="110">
        <f t="shared" si="1"/>
        <v>12</v>
      </c>
      <c r="F30" s="111">
        <v>71.389095828178498</v>
      </c>
      <c r="G30" s="110">
        <f t="shared" si="2"/>
        <v>4</v>
      </c>
      <c r="H30" s="107"/>
    </row>
    <row r="31" spans="1:8" ht="11.25" customHeight="1" x14ac:dyDescent="0.2">
      <c r="A31" s="19" t="s">
        <v>8</v>
      </c>
      <c r="B31" s="20">
        <v>2142862</v>
      </c>
      <c r="C31" s="20">
        <v>1245245</v>
      </c>
      <c r="D31" s="35">
        <f t="shared" si="0"/>
        <v>1.9005333831536318E-2</v>
      </c>
      <c r="E31" s="110">
        <f t="shared" si="1"/>
        <v>20</v>
      </c>
      <c r="F31" s="111">
        <v>58.111301614383002</v>
      </c>
      <c r="G31" s="110">
        <f t="shared" si="2"/>
        <v>20</v>
      </c>
      <c r="H31" s="107"/>
    </row>
    <row r="32" spans="1:8" ht="11.25" customHeight="1" x14ac:dyDescent="0.2">
      <c r="A32" s="19" t="s">
        <v>7</v>
      </c>
      <c r="B32" s="20">
        <v>3236102</v>
      </c>
      <c r="C32" s="20">
        <v>2150242</v>
      </c>
      <c r="D32" s="35">
        <f t="shared" si="0"/>
        <v>3.281769212371085E-2</v>
      </c>
      <c r="E32" s="110">
        <f t="shared" si="1"/>
        <v>9</v>
      </c>
      <c r="F32" s="111">
        <v>66.445433425769636</v>
      </c>
      <c r="G32" s="110">
        <f t="shared" si="2"/>
        <v>9</v>
      </c>
      <c r="H32" s="107"/>
    </row>
    <row r="33" spans="1:8" ht="11.25" customHeight="1" x14ac:dyDescent="0.2">
      <c r="A33" s="19" t="s">
        <v>6</v>
      </c>
      <c r="B33" s="20">
        <v>1166016</v>
      </c>
      <c r="C33" s="20">
        <v>643069</v>
      </c>
      <c r="D33" s="35">
        <f t="shared" si="0"/>
        <v>9.8147280428447642E-3</v>
      </c>
      <c r="E33" s="110">
        <f t="shared" si="1"/>
        <v>29</v>
      </c>
      <c r="F33" s="111">
        <v>55.150958477413695</v>
      </c>
      <c r="G33" s="110">
        <f t="shared" si="2"/>
        <v>23</v>
      </c>
      <c r="H33" s="107"/>
    </row>
    <row r="34" spans="1:8" ht="11.25" customHeight="1" x14ac:dyDescent="0.2">
      <c r="A34" s="19" t="s">
        <v>5</v>
      </c>
      <c r="B34" s="20">
        <v>7305110</v>
      </c>
      <c r="C34" s="20">
        <v>3631014</v>
      </c>
      <c r="D34" s="35">
        <f t="shared" si="0"/>
        <v>5.5417715563589508E-2</v>
      </c>
      <c r="E34" s="110">
        <f t="shared" si="1"/>
        <v>4</v>
      </c>
      <c r="F34" s="111">
        <v>49.705124221264292</v>
      </c>
      <c r="G34" s="110">
        <f t="shared" si="2"/>
        <v>29</v>
      </c>
      <c r="H34" s="107"/>
    </row>
    <row r="35" spans="1:8" ht="11.25" customHeight="1" x14ac:dyDescent="0.2">
      <c r="A35" s="19" t="s">
        <v>4</v>
      </c>
      <c r="B35" s="20">
        <v>1933217</v>
      </c>
      <c r="C35" s="20">
        <v>1230363</v>
      </c>
      <c r="D35" s="35">
        <f t="shared" si="0"/>
        <v>1.8778199911640297E-2</v>
      </c>
      <c r="E35" s="110">
        <f t="shared" si="1"/>
        <v>21</v>
      </c>
      <c r="F35" s="111">
        <v>63.643295087928564</v>
      </c>
      <c r="G35" s="110">
        <f t="shared" si="2"/>
        <v>14</v>
      </c>
      <c r="H35" s="107"/>
    </row>
    <row r="36" spans="1:8" ht="11.25" customHeight="1" x14ac:dyDescent="0.2">
      <c r="A36" s="19" t="s">
        <v>3</v>
      </c>
      <c r="B36" s="20">
        <v>1406280</v>
      </c>
      <c r="C36" s="20">
        <v>700627</v>
      </c>
      <c r="D36" s="35">
        <f t="shared" si="0"/>
        <v>1.0693196942278665E-2</v>
      </c>
      <c r="E36" s="110">
        <f t="shared" si="1"/>
        <v>27</v>
      </c>
      <c r="F36" s="111">
        <v>49.821301590010528</v>
      </c>
      <c r="G36" s="110">
        <f t="shared" si="2"/>
        <v>28</v>
      </c>
      <c r="H36" s="107"/>
    </row>
    <row r="37" spans="1:8" ht="11.25" customHeight="1" x14ac:dyDescent="0.2">
      <c r="A37" s="27" t="s">
        <v>46</v>
      </c>
      <c r="B37" s="4"/>
      <c r="C37" s="4"/>
      <c r="D37" s="4"/>
      <c r="E37" s="13"/>
      <c r="F37" s="5"/>
      <c r="G37" s="11"/>
    </row>
    <row r="38" spans="1:8" ht="15" customHeight="1" x14ac:dyDescent="0.2">
      <c r="B38" s="107"/>
    </row>
    <row r="39" spans="1:8" ht="15" customHeight="1" x14ac:dyDescent="0.2">
      <c r="B39" s="107"/>
    </row>
    <row r="40" spans="1:8" ht="15" customHeight="1" x14ac:dyDescent="0.2">
      <c r="B40" s="107"/>
    </row>
    <row r="41" spans="1:8" ht="15" customHeight="1" x14ac:dyDescent="0.2">
      <c r="B41" s="107"/>
    </row>
    <row r="42" spans="1:8" ht="15" customHeight="1" x14ac:dyDescent="0.2">
      <c r="B42" s="107"/>
    </row>
    <row r="43" spans="1:8" ht="15" customHeight="1" x14ac:dyDescent="0.2">
      <c r="B43" s="107"/>
    </row>
    <row r="44" spans="1:8" ht="15" customHeight="1" x14ac:dyDescent="0.2">
      <c r="B44" s="107"/>
    </row>
    <row r="45" spans="1:8" ht="15" customHeight="1" x14ac:dyDescent="0.2">
      <c r="B45" s="107"/>
    </row>
    <row r="46" spans="1:8" ht="15" customHeight="1" x14ac:dyDescent="0.2">
      <c r="B46" s="107"/>
    </row>
    <row r="47" spans="1:8" ht="15" customHeight="1" x14ac:dyDescent="0.2">
      <c r="B47" s="107"/>
    </row>
  </sheetData>
  <mergeCells count="1">
    <mergeCell ref="A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zoomScale="80" zoomScaleNormal="80" workbookViewId="0">
      <selection activeCell="T1" sqref="T1:T1048576"/>
    </sheetView>
  </sheetViews>
  <sheetFormatPr baseColWidth="10" defaultRowHeight="11.25" x14ac:dyDescent="0.2"/>
  <cols>
    <col min="1" max="1" width="26.1640625" style="8" customWidth="1"/>
    <col min="2" max="2" width="15.6640625" style="8" customWidth="1"/>
    <col min="3" max="3" width="15" style="8" bestFit="1" customWidth="1"/>
    <col min="4" max="4" width="15" style="8" customWidth="1"/>
    <col min="5" max="5" width="15.83203125" style="8" customWidth="1"/>
    <col min="6" max="6" width="12" style="8"/>
    <col min="7" max="7" width="15" style="8" bestFit="1" customWidth="1"/>
    <col min="8" max="8" width="15" style="8" customWidth="1"/>
    <col min="9" max="9" width="15.1640625" style="8" customWidth="1"/>
    <col min="10" max="10" width="13.83203125" style="8" customWidth="1"/>
    <col min="11" max="11" width="15" style="8" bestFit="1" customWidth="1"/>
    <col min="12" max="12" width="15" style="8" customWidth="1"/>
    <col min="13" max="13" width="15.6640625" style="8" customWidth="1"/>
    <col min="14" max="14" width="12" style="8"/>
    <col min="15" max="15" width="14" style="8" bestFit="1" customWidth="1"/>
    <col min="16" max="16" width="14.6640625" style="8" customWidth="1"/>
    <col min="17" max="17" width="14.83203125" style="8" customWidth="1"/>
    <col min="18" max="18" width="12" style="8"/>
    <col min="19" max="19" width="6" style="8" customWidth="1"/>
    <col min="20" max="16384" width="12" style="8"/>
  </cols>
  <sheetData>
    <row r="1" spans="1:20" ht="12.75" x14ac:dyDescent="0.2">
      <c r="A1" s="29"/>
      <c r="B1" s="30"/>
    </row>
    <row r="2" spans="1:20" ht="12.75" x14ac:dyDescent="0.2">
      <c r="A2" s="30"/>
      <c r="B2" s="30"/>
    </row>
    <row r="3" spans="1:20" customFormat="1" ht="28.5" customHeight="1" thickBot="1" x14ac:dyDescent="0.25">
      <c r="A3" s="139" t="s">
        <v>85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1"/>
    </row>
    <row r="4" spans="1:20" ht="21.75" customHeight="1" x14ac:dyDescent="0.2">
      <c r="A4" s="151" t="s">
        <v>39</v>
      </c>
      <c r="B4" s="153" t="s">
        <v>86</v>
      </c>
      <c r="C4" s="137" t="s">
        <v>54</v>
      </c>
      <c r="D4" s="138"/>
      <c r="E4" s="138"/>
      <c r="F4" s="146"/>
      <c r="G4" s="137" t="s">
        <v>55</v>
      </c>
      <c r="H4" s="138"/>
      <c r="I4" s="138"/>
      <c r="J4" s="146"/>
      <c r="K4" s="137" t="s">
        <v>56</v>
      </c>
      <c r="L4" s="138"/>
      <c r="M4" s="138"/>
      <c r="N4" s="146"/>
      <c r="O4" s="137" t="s">
        <v>57</v>
      </c>
      <c r="P4" s="138"/>
      <c r="Q4" s="138"/>
      <c r="R4" s="146"/>
    </row>
    <row r="5" spans="1:20" ht="69" customHeight="1" x14ac:dyDescent="0.2">
      <c r="A5" s="152"/>
      <c r="B5" s="154"/>
      <c r="C5" s="43" t="s">
        <v>49</v>
      </c>
      <c r="D5" s="14" t="s">
        <v>52</v>
      </c>
      <c r="E5" s="14" t="s">
        <v>58</v>
      </c>
      <c r="F5" s="44" t="s">
        <v>51</v>
      </c>
      <c r="G5" s="43" t="s">
        <v>49</v>
      </c>
      <c r="H5" s="14" t="s">
        <v>52</v>
      </c>
      <c r="I5" s="14" t="s">
        <v>58</v>
      </c>
      <c r="J5" s="44" t="s">
        <v>51</v>
      </c>
      <c r="K5" s="43" t="s">
        <v>49</v>
      </c>
      <c r="L5" s="14" t="s">
        <v>52</v>
      </c>
      <c r="M5" s="14" t="s">
        <v>58</v>
      </c>
      <c r="N5" s="44" t="s">
        <v>51</v>
      </c>
      <c r="O5" s="43" t="s">
        <v>49</v>
      </c>
      <c r="P5" s="14" t="s">
        <v>52</v>
      </c>
      <c r="Q5" s="14" t="s">
        <v>58</v>
      </c>
      <c r="R5" s="44" t="s">
        <v>51</v>
      </c>
    </row>
    <row r="6" spans="1:20" s="72" customFormat="1" ht="11.25" customHeight="1" x14ac:dyDescent="0.2">
      <c r="A6" s="54" t="s">
        <v>35</v>
      </c>
      <c r="B6" s="55">
        <v>65520817</v>
      </c>
      <c r="C6" s="130">
        <v>19284671</v>
      </c>
      <c r="D6" s="131">
        <f>C6/B6</f>
        <v>0.29432891534304279</v>
      </c>
      <c r="E6" s="131">
        <f>C6/$C$6</f>
        <v>1</v>
      </c>
      <c r="F6" s="132"/>
      <c r="G6" s="130">
        <v>25598762</v>
      </c>
      <c r="H6" s="131">
        <f>G6/B6</f>
        <v>0.39069662394472277</v>
      </c>
      <c r="I6" s="131">
        <f>G6/$G$6</f>
        <v>1</v>
      </c>
      <c r="J6" s="132"/>
      <c r="K6" s="130">
        <v>16468581</v>
      </c>
      <c r="L6" s="131">
        <f>K6/B6</f>
        <v>0.25134883467646624</v>
      </c>
      <c r="M6" s="131">
        <f>K6/$K$6</f>
        <v>1</v>
      </c>
      <c r="N6" s="132"/>
      <c r="O6" s="130">
        <v>4168803</v>
      </c>
      <c r="P6" s="131">
        <f>O6/B6</f>
        <v>6.3625626035768143E-2</v>
      </c>
      <c r="Q6" s="131">
        <f>O6/$O$6</f>
        <v>1</v>
      </c>
      <c r="R6" s="135"/>
      <c r="T6" s="12"/>
    </row>
    <row r="7" spans="1:20" ht="11.25" customHeight="1" x14ac:dyDescent="0.2">
      <c r="A7" s="56" t="s">
        <v>34</v>
      </c>
      <c r="B7" s="57">
        <v>775859</v>
      </c>
      <c r="C7" s="45">
        <v>225635</v>
      </c>
      <c r="D7" s="46">
        <f>C7/B7</f>
        <v>0.2908195947975083</v>
      </c>
      <c r="E7" s="46">
        <f>C7/$C$6</f>
        <v>1.1700225531459676E-2</v>
      </c>
      <c r="F7" s="47">
        <f>RANK(E7,$E$7:$E$38)</f>
        <v>27</v>
      </c>
      <c r="G7" s="45">
        <v>326440</v>
      </c>
      <c r="H7" s="46">
        <f t="shared" ref="H7:H38" si="0">G7/B7</f>
        <v>0.42074655317525478</v>
      </c>
      <c r="I7" s="46">
        <f>G7/$G$6</f>
        <v>1.2752179187415391E-2</v>
      </c>
      <c r="J7" s="47">
        <f>RANK(I7,$I$7:$I$38)</f>
        <v>26</v>
      </c>
      <c r="K7" s="45">
        <v>183601</v>
      </c>
      <c r="L7" s="46">
        <f t="shared" ref="L7:L38" si="1">K7/B7</f>
        <v>0.23664222494035644</v>
      </c>
      <c r="M7" s="46">
        <f>K7/$K$6</f>
        <v>1.1148562222816891E-2</v>
      </c>
      <c r="N7" s="47">
        <f t="shared" ref="N7:N37" si="2">RANK(M7,$M$7:$M$38)</f>
        <v>26</v>
      </c>
      <c r="O7" s="45">
        <v>40183</v>
      </c>
      <c r="P7" s="46">
        <f>O7/B7</f>
        <v>5.1791627086880475E-2</v>
      </c>
      <c r="Q7" s="46">
        <f>O7/$O$6</f>
        <v>9.6389779032494457E-3</v>
      </c>
      <c r="R7" s="62">
        <f>RANK(Q7,$Q$7:$Q$38)</f>
        <v>25</v>
      </c>
      <c r="S7" s="116"/>
      <c r="T7" s="75"/>
    </row>
    <row r="8" spans="1:20" ht="11.25" customHeight="1" x14ac:dyDescent="0.2">
      <c r="A8" s="56" t="s">
        <v>33</v>
      </c>
      <c r="B8" s="57">
        <v>2444339</v>
      </c>
      <c r="C8" s="45">
        <v>692217</v>
      </c>
      <c r="D8" s="46">
        <f t="shared" ref="D8:D38" si="3">C8/B8</f>
        <v>0.28319189768685932</v>
      </c>
      <c r="E8" s="46">
        <f t="shared" ref="E8:E38" si="4">C8/$C$6</f>
        <v>3.5894675102313124E-2</v>
      </c>
      <c r="F8" s="47">
        <f t="shared" ref="F8:F38" si="5">RANK(E8,$E$7:$E$38)</f>
        <v>8</v>
      </c>
      <c r="G8" s="45">
        <v>905226</v>
      </c>
      <c r="H8" s="46">
        <f t="shared" si="0"/>
        <v>0.37033570220824524</v>
      </c>
      <c r="I8" s="46">
        <f t="shared" ref="I8:I38" si="6">G8/$G$6</f>
        <v>3.5362100714089219E-2</v>
      </c>
      <c r="J8" s="47">
        <f t="shared" ref="J8:J38" si="7">RANK(I8,$I$7:$I$38)</f>
        <v>8</v>
      </c>
      <c r="K8" s="45">
        <v>675756</v>
      </c>
      <c r="L8" s="46">
        <f t="shared" si="1"/>
        <v>0.27645756173754948</v>
      </c>
      <c r="M8" s="46">
        <f t="shared" ref="M8:M38" si="8">K8/$K$6</f>
        <v>4.1033043466222135E-2</v>
      </c>
      <c r="N8" s="47">
        <f t="shared" si="2"/>
        <v>6</v>
      </c>
      <c r="O8" s="45">
        <v>171140</v>
      </c>
      <c r="P8" s="46">
        <f t="shared" ref="P8:P38" si="9">O8/B8</f>
        <v>7.0014838367345941E-2</v>
      </c>
      <c r="Q8" s="46">
        <f t="shared" ref="Q8:Q38" si="10">O8/$O$6</f>
        <v>4.1052551535776576E-2</v>
      </c>
      <c r="R8" s="62">
        <f t="shared" ref="R8:R37" si="11">RANK(Q8,$Q$7:$Q$38)</f>
        <v>6</v>
      </c>
      <c r="S8" s="116"/>
      <c r="T8" s="73"/>
    </row>
    <row r="9" spans="1:20" ht="11.25" customHeight="1" x14ac:dyDescent="0.2">
      <c r="A9" s="56" t="s">
        <v>32</v>
      </c>
      <c r="B9" s="57">
        <v>498385</v>
      </c>
      <c r="C9" s="45">
        <v>135066</v>
      </c>
      <c r="D9" s="46">
        <f t="shared" si="3"/>
        <v>0.27100735375262097</v>
      </c>
      <c r="E9" s="46">
        <f t="shared" si="4"/>
        <v>7.0038011019218317E-3</v>
      </c>
      <c r="F9" s="47">
        <f t="shared" si="5"/>
        <v>30</v>
      </c>
      <c r="G9" s="45">
        <v>186377</v>
      </c>
      <c r="H9" s="46">
        <f t="shared" si="0"/>
        <v>0.37396189692707443</v>
      </c>
      <c r="I9" s="46">
        <f t="shared" si="6"/>
        <v>7.2807036527782086E-3</v>
      </c>
      <c r="J9" s="47">
        <f t="shared" si="7"/>
        <v>31</v>
      </c>
      <c r="K9" s="45">
        <v>142404</v>
      </c>
      <c r="L9" s="46">
        <f t="shared" si="1"/>
        <v>0.28573091084201974</v>
      </c>
      <c r="M9" s="46">
        <f t="shared" si="8"/>
        <v>8.6470109355505486E-3</v>
      </c>
      <c r="N9" s="47">
        <f t="shared" si="2"/>
        <v>28</v>
      </c>
      <c r="O9" s="45">
        <v>34538</v>
      </c>
      <c r="P9" s="46">
        <f t="shared" si="9"/>
        <v>6.9299838478284859E-2</v>
      </c>
      <c r="Q9" s="46">
        <f t="shared" si="10"/>
        <v>8.2848721803356982E-3</v>
      </c>
      <c r="R9" s="62">
        <f t="shared" si="11"/>
        <v>28</v>
      </c>
      <c r="S9" s="116"/>
      <c r="T9" s="73"/>
    </row>
    <row r="10" spans="1:20" ht="11.25" customHeight="1" x14ac:dyDescent="0.2">
      <c r="A10" s="56" t="s">
        <v>31</v>
      </c>
      <c r="B10" s="57">
        <v>459528</v>
      </c>
      <c r="C10" s="45">
        <v>121145</v>
      </c>
      <c r="D10" s="46">
        <f t="shared" si="3"/>
        <v>0.2636292021378458</v>
      </c>
      <c r="E10" s="46">
        <f t="shared" si="4"/>
        <v>6.281932421870199E-3</v>
      </c>
      <c r="F10" s="47">
        <f t="shared" si="5"/>
        <v>32</v>
      </c>
      <c r="G10" s="45">
        <v>199486</v>
      </c>
      <c r="H10" s="46">
        <f t="shared" si="0"/>
        <v>0.43411065266969584</v>
      </c>
      <c r="I10" s="46">
        <f t="shared" si="6"/>
        <v>7.7927987298760772E-3</v>
      </c>
      <c r="J10" s="47">
        <f t="shared" si="7"/>
        <v>30</v>
      </c>
      <c r="K10" s="45">
        <v>115006</v>
      </c>
      <c r="L10" s="46">
        <f t="shared" si="1"/>
        <v>0.25026984209884923</v>
      </c>
      <c r="M10" s="46">
        <f t="shared" si="8"/>
        <v>6.9833581897553896E-3</v>
      </c>
      <c r="N10" s="47">
        <f t="shared" si="2"/>
        <v>31</v>
      </c>
      <c r="O10" s="45">
        <v>23891</v>
      </c>
      <c r="P10" s="46">
        <f t="shared" si="9"/>
        <v>5.1990303093609094E-2</v>
      </c>
      <c r="Q10" s="46">
        <f t="shared" si="10"/>
        <v>5.7309016521049326E-3</v>
      </c>
      <c r="R10" s="62">
        <f t="shared" si="11"/>
        <v>31</v>
      </c>
      <c r="S10" s="116"/>
      <c r="T10" s="73"/>
    </row>
    <row r="11" spans="1:20" ht="11.25" customHeight="1" x14ac:dyDescent="0.2">
      <c r="A11" s="56" t="s">
        <v>30</v>
      </c>
      <c r="B11" s="57">
        <v>1774594</v>
      </c>
      <c r="C11" s="45">
        <v>545853</v>
      </c>
      <c r="D11" s="46">
        <f t="shared" si="3"/>
        <v>0.30759317342445652</v>
      </c>
      <c r="E11" s="46">
        <f t="shared" si="4"/>
        <v>2.8305020085642115E-2</v>
      </c>
      <c r="F11" s="47">
        <f t="shared" si="5"/>
        <v>13</v>
      </c>
      <c r="G11" s="45">
        <v>644658</v>
      </c>
      <c r="H11" s="46">
        <f t="shared" si="0"/>
        <v>0.36327069741022455</v>
      </c>
      <c r="I11" s="46">
        <f t="shared" si="6"/>
        <v>2.5183170967408502E-2</v>
      </c>
      <c r="J11" s="47">
        <f t="shared" si="7"/>
        <v>15</v>
      </c>
      <c r="K11" s="45">
        <v>494885</v>
      </c>
      <c r="L11" s="46">
        <f t="shared" si="1"/>
        <v>0.27887223781890391</v>
      </c>
      <c r="M11" s="46">
        <f t="shared" si="8"/>
        <v>3.0050251445464547E-2</v>
      </c>
      <c r="N11" s="47">
        <f t="shared" si="2"/>
        <v>12</v>
      </c>
      <c r="O11" s="45">
        <v>89198</v>
      </c>
      <c r="P11" s="46">
        <f t="shared" si="9"/>
        <v>5.0263891346415013E-2</v>
      </c>
      <c r="Q11" s="46">
        <f t="shared" si="10"/>
        <v>2.1396549561109028E-2</v>
      </c>
      <c r="R11" s="62">
        <f t="shared" si="11"/>
        <v>13</v>
      </c>
      <c r="S11" s="116"/>
    </row>
    <row r="12" spans="1:20" ht="11.25" customHeight="1" x14ac:dyDescent="0.2">
      <c r="A12" s="56" t="s">
        <v>29</v>
      </c>
      <c r="B12" s="57">
        <v>430348</v>
      </c>
      <c r="C12" s="45">
        <v>127518</v>
      </c>
      <c r="D12" s="46">
        <f t="shared" si="3"/>
        <v>0.29631368102094119</v>
      </c>
      <c r="E12" s="46">
        <f t="shared" si="4"/>
        <v>6.6124021509104307E-3</v>
      </c>
      <c r="F12" s="47">
        <f t="shared" si="5"/>
        <v>31</v>
      </c>
      <c r="G12" s="45">
        <v>162887</v>
      </c>
      <c r="H12" s="46">
        <f t="shared" si="0"/>
        <v>0.37850065528363092</v>
      </c>
      <c r="I12" s="46">
        <f t="shared" si="6"/>
        <v>6.3630811521275914E-3</v>
      </c>
      <c r="J12" s="47">
        <f t="shared" si="7"/>
        <v>32</v>
      </c>
      <c r="K12" s="45">
        <v>112654</v>
      </c>
      <c r="L12" s="46">
        <f t="shared" si="1"/>
        <v>0.26177419204922525</v>
      </c>
      <c r="M12" s="46">
        <f t="shared" si="8"/>
        <v>6.8405407849042978E-3</v>
      </c>
      <c r="N12" s="47">
        <f t="shared" si="2"/>
        <v>32</v>
      </c>
      <c r="O12" s="45">
        <v>27289</v>
      </c>
      <c r="P12" s="46">
        <f t="shared" si="9"/>
        <v>6.3411471646202602E-2</v>
      </c>
      <c r="Q12" s="46">
        <f t="shared" si="10"/>
        <v>6.5460037329660332E-3</v>
      </c>
      <c r="R12" s="62">
        <f t="shared" si="11"/>
        <v>29</v>
      </c>
      <c r="S12" s="116"/>
    </row>
    <row r="13" spans="1:20" ht="11.25" customHeight="1" x14ac:dyDescent="0.2">
      <c r="A13" s="56" t="s">
        <v>28</v>
      </c>
      <c r="B13" s="57">
        <v>1540909</v>
      </c>
      <c r="C13" s="45">
        <v>492816</v>
      </c>
      <c r="D13" s="46">
        <f t="shared" si="3"/>
        <v>0.31982161178888563</v>
      </c>
      <c r="E13" s="46">
        <f t="shared" si="4"/>
        <v>2.5554804642505959E-2</v>
      </c>
      <c r="F13" s="47">
        <f t="shared" si="5"/>
        <v>16</v>
      </c>
      <c r="G13" s="45">
        <v>735147</v>
      </c>
      <c r="H13" s="46">
        <f t="shared" si="0"/>
        <v>0.47708657681926708</v>
      </c>
      <c r="I13" s="46">
        <f t="shared" si="6"/>
        <v>2.8718068475342674E-2</v>
      </c>
      <c r="J13" s="47">
        <f t="shared" si="7"/>
        <v>12</v>
      </c>
      <c r="K13" s="45">
        <v>250857</v>
      </c>
      <c r="L13" s="46">
        <f t="shared" si="1"/>
        <v>0.1627980627019506</v>
      </c>
      <c r="M13" s="46">
        <f t="shared" si="8"/>
        <v>1.5232459918677875E-2</v>
      </c>
      <c r="N13" s="47">
        <f t="shared" si="2"/>
        <v>22</v>
      </c>
      <c r="O13" s="45">
        <v>62089</v>
      </c>
      <c r="P13" s="46">
        <f t="shared" si="9"/>
        <v>4.0293748689896679E-2</v>
      </c>
      <c r="Q13" s="46">
        <f t="shared" si="10"/>
        <v>1.4893723689989669E-2</v>
      </c>
      <c r="R13" s="62">
        <f t="shared" si="11"/>
        <v>20</v>
      </c>
      <c r="S13" s="116"/>
    </row>
    <row r="14" spans="1:20" ht="11.25" customHeight="1" x14ac:dyDescent="0.2">
      <c r="A14" s="56" t="s">
        <v>27</v>
      </c>
      <c r="B14" s="57">
        <v>2143150</v>
      </c>
      <c r="C14" s="45">
        <v>625805</v>
      </c>
      <c r="D14" s="46">
        <f t="shared" si="3"/>
        <v>0.29200242633506757</v>
      </c>
      <c r="E14" s="46">
        <f t="shared" si="4"/>
        <v>3.2450903621845557E-2</v>
      </c>
      <c r="F14" s="47">
        <f t="shared" si="5"/>
        <v>11</v>
      </c>
      <c r="G14" s="45">
        <v>788751</v>
      </c>
      <c r="H14" s="46">
        <f t="shared" si="0"/>
        <v>0.36803350208804797</v>
      </c>
      <c r="I14" s="46">
        <f t="shared" si="6"/>
        <v>3.0812075990237341E-2</v>
      </c>
      <c r="J14" s="47">
        <f t="shared" si="7"/>
        <v>10</v>
      </c>
      <c r="K14" s="45">
        <v>599053</v>
      </c>
      <c r="L14" s="46">
        <f t="shared" si="1"/>
        <v>0.2795198656183655</v>
      </c>
      <c r="M14" s="46">
        <f t="shared" si="8"/>
        <v>3.6375508005213081E-2</v>
      </c>
      <c r="N14" s="47">
        <f t="shared" si="2"/>
        <v>8</v>
      </c>
      <c r="O14" s="45">
        <v>129541</v>
      </c>
      <c r="P14" s="46">
        <f t="shared" si="9"/>
        <v>6.0444205958519001E-2</v>
      </c>
      <c r="Q14" s="46">
        <f t="shared" si="10"/>
        <v>3.1073907785999961E-2</v>
      </c>
      <c r="R14" s="62">
        <f t="shared" si="11"/>
        <v>10</v>
      </c>
      <c r="S14" s="116"/>
    </row>
    <row r="15" spans="1:20" ht="11.25" customHeight="1" x14ac:dyDescent="0.2">
      <c r="A15" s="56" t="s">
        <v>26</v>
      </c>
      <c r="B15" s="57">
        <v>6018719</v>
      </c>
      <c r="C15" s="45">
        <v>1253593</v>
      </c>
      <c r="D15" s="46">
        <f t="shared" si="3"/>
        <v>0.20828236041589582</v>
      </c>
      <c r="E15" s="46">
        <f t="shared" si="4"/>
        <v>6.5004635028515653E-2</v>
      </c>
      <c r="F15" s="47">
        <f t="shared" si="5"/>
        <v>3</v>
      </c>
      <c r="G15" s="45">
        <v>2120092</v>
      </c>
      <c r="H15" s="46">
        <f t="shared" si="0"/>
        <v>0.35224970629132213</v>
      </c>
      <c r="I15" s="46">
        <f t="shared" si="6"/>
        <v>8.2820098878219187E-2</v>
      </c>
      <c r="J15" s="47">
        <f t="shared" si="7"/>
        <v>2</v>
      </c>
      <c r="K15" s="45">
        <v>1860596</v>
      </c>
      <c r="L15" s="46">
        <f t="shared" si="1"/>
        <v>0.30913488401767886</v>
      </c>
      <c r="M15" s="46">
        <f t="shared" si="8"/>
        <v>0.1129785255936744</v>
      </c>
      <c r="N15" s="47">
        <f t="shared" si="2"/>
        <v>2</v>
      </c>
      <c r="O15" s="45">
        <v>784438</v>
      </c>
      <c r="P15" s="46">
        <f t="shared" si="9"/>
        <v>0.13033304927510322</v>
      </c>
      <c r="Q15" s="46">
        <f t="shared" si="10"/>
        <v>0.18816864217378465</v>
      </c>
      <c r="R15" s="62">
        <f t="shared" si="11"/>
        <v>1</v>
      </c>
      <c r="S15" s="116"/>
    </row>
    <row r="16" spans="1:20" ht="11.25" customHeight="1" x14ac:dyDescent="0.2">
      <c r="A16" s="56" t="s">
        <v>25</v>
      </c>
      <c r="B16" s="57">
        <v>925192</v>
      </c>
      <c r="C16" s="45">
        <v>285608</v>
      </c>
      <c r="D16" s="46">
        <f t="shared" si="3"/>
        <v>0.30870132902143554</v>
      </c>
      <c r="E16" s="46">
        <f t="shared" si="4"/>
        <v>1.481010487552523E-2</v>
      </c>
      <c r="F16" s="47">
        <f t="shared" si="5"/>
        <v>25</v>
      </c>
      <c r="G16" s="45">
        <v>383065</v>
      </c>
      <c r="H16" s="46">
        <f t="shared" si="0"/>
        <v>0.41403838338420568</v>
      </c>
      <c r="I16" s="46">
        <f t="shared" si="6"/>
        <v>1.4964200221870104E-2</v>
      </c>
      <c r="J16" s="47">
        <f t="shared" si="7"/>
        <v>25</v>
      </c>
      <c r="K16" s="45">
        <v>210996</v>
      </c>
      <c r="L16" s="46">
        <f t="shared" si="1"/>
        <v>0.22805644666188207</v>
      </c>
      <c r="M16" s="46">
        <f t="shared" si="8"/>
        <v>1.2812032803554842E-2</v>
      </c>
      <c r="N16" s="47">
        <f t="shared" si="2"/>
        <v>25</v>
      </c>
      <c r="O16" s="45">
        <v>45523</v>
      </c>
      <c r="P16" s="46">
        <f t="shared" si="9"/>
        <v>4.920384093247672E-2</v>
      </c>
      <c r="Q16" s="46">
        <f t="shared" si="10"/>
        <v>1.0919921138034108E-2</v>
      </c>
      <c r="R16" s="62">
        <f t="shared" si="11"/>
        <v>24</v>
      </c>
      <c r="S16" s="116"/>
    </row>
    <row r="17" spans="1:19" ht="11.25" customHeight="1" x14ac:dyDescent="0.2">
      <c r="A17" s="56" t="s">
        <v>24</v>
      </c>
      <c r="B17" s="57">
        <v>2745899</v>
      </c>
      <c r="C17" s="45">
        <v>943611</v>
      </c>
      <c r="D17" s="46">
        <f t="shared" si="3"/>
        <v>0.34364373926353448</v>
      </c>
      <c r="E17" s="46">
        <f t="shared" si="4"/>
        <v>4.8930624743351858E-2</v>
      </c>
      <c r="F17" s="47">
        <f t="shared" si="5"/>
        <v>5</v>
      </c>
      <c r="G17" s="45">
        <v>1074683</v>
      </c>
      <c r="H17" s="46">
        <f t="shared" si="0"/>
        <v>0.3913774687269998</v>
      </c>
      <c r="I17" s="46">
        <f t="shared" si="6"/>
        <v>4.1981834902797249E-2</v>
      </c>
      <c r="J17" s="47">
        <f t="shared" si="7"/>
        <v>7</v>
      </c>
      <c r="K17" s="45">
        <v>585655</v>
      </c>
      <c r="L17" s="46">
        <f t="shared" si="1"/>
        <v>0.21328351843968041</v>
      </c>
      <c r="M17" s="46">
        <f t="shared" si="8"/>
        <v>3.5561958859722034E-2</v>
      </c>
      <c r="N17" s="47">
        <f t="shared" si="2"/>
        <v>9</v>
      </c>
      <c r="O17" s="45">
        <v>141950</v>
      </c>
      <c r="P17" s="46">
        <f t="shared" si="9"/>
        <v>5.1695273569785344E-2</v>
      </c>
      <c r="Q17" s="46">
        <f t="shared" si="10"/>
        <v>3.4050541606307612E-2</v>
      </c>
      <c r="R17" s="62">
        <f t="shared" si="11"/>
        <v>7</v>
      </c>
      <c r="S17" s="116"/>
    </row>
    <row r="18" spans="1:19" ht="11.25" customHeight="1" x14ac:dyDescent="0.2">
      <c r="A18" s="56" t="s">
        <v>23</v>
      </c>
      <c r="B18" s="57">
        <v>1340224</v>
      </c>
      <c r="C18" s="45">
        <v>419719</v>
      </c>
      <c r="D18" s="46">
        <f t="shared" si="3"/>
        <v>0.31317078339143306</v>
      </c>
      <c r="E18" s="46">
        <f t="shared" si="4"/>
        <v>2.1764384780015175E-2</v>
      </c>
      <c r="F18" s="47">
        <f t="shared" si="5"/>
        <v>19</v>
      </c>
      <c r="G18" s="45">
        <v>639740</v>
      </c>
      <c r="H18" s="46">
        <f t="shared" si="0"/>
        <v>0.47733811661334224</v>
      </c>
      <c r="I18" s="46">
        <f t="shared" si="6"/>
        <v>2.4991052301669901E-2</v>
      </c>
      <c r="J18" s="47">
        <f t="shared" si="7"/>
        <v>16</v>
      </c>
      <c r="K18" s="45">
        <v>218711</v>
      </c>
      <c r="L18" s="46">
        <f t="shared" si="1"/>
        <v>0.16318988467599446</v>
      </c>
      <c r="M18" s="46">
        <f t="shared" si="8"/>
        <v>1.3280500609008147E-2</v>
      </c>
      <c r="N18" s="47">
        <f t="shared" si="2"/>
        <v>24</v>
      </c>
      <c r="O18" s="45">
        <v>62054</v>
      </c>
      <c r="P18" s="46">
        <f t="shared" si="9"/>
        <v>4.6301215319230218E-2</v>
      </c>
      <c r="Q18" s="46">
        <f t="shared" si="10"/>
        <v>1.4885327994630593E-2</v>
      </c>
      <c r="R18" s="62">
        <f t="shared" si="11"/>
        <v>21</v>
      </c>
      <c r="S18" s="116"/>
    </row>
    <row r="19" spans="1:19" ht="11.25" customHeight="1" x14ac:dyDescent="0.2">
      <c r="A19" s="56" t="s">
        <v>22</v>
      </c>
      <c r="B19" s="57">
        <v>1468579</v>
      </c>
      <c r="C19" s="45">
        <v>503521</v>
      </c>
      <c r="D19" s="46">
        <f t="shared" si="3"/>
        <v>0.34286272648594324</v>
      </c>
      <c r="E19" s="46">
        <f t="shared" si="4"/>
        <v>2.6109908745656069E-2</v>
      </c>
      <c r="F19" s="47">
        <f t="shared" si="5"/>
        <v>14</v>
      </c>
      <c r="G19" s="45">
        <v>539461</v>
      </c>
      <c r="H19" s="46">
        <f t="shared" si="0"/>
        <v>0.36733536295970459</v>
      </c>
      <c r="I19" s="46">
        <f t="shared" si="6"/>
        <v>2.107371442415848E-2</v>
      </c>
      <c r="J19" s="47">
        <f t="shared" si="7"/>
        <v>18</v>
      </c>
      <c r="K19" s="45">
        <v>357799</v>
      </c>
      <c r="L19" s="46">
        <f t="shared" si="1"/>
        <v>0.243636195260861</v>
      </c>
      <c r="M19" s="46">
        <f t="shared" si="8"/>
        <v>2.1726158434658093E-2</v>
      </c>
      <c r="N19" s="47">
        <f t="shared" si="2"/>
        <v>15</v>
      </c>
      <c r="O19" s="45">
        <v>67798</v>
      </c>
      <c r="P19" s="46">
        <f t="shared" si="9"/>
        <v>4.6165715293491193E-2</v>
      </c>
      <c r="Q19" s="46">
        <f t="shared" si="10"/>
        <v>1.626318154156001E-2</v>
      </c>
      <c r="R19" s="62">
        <f t="shared" si="11"/>
        <v>18</v>
      </c>
      <c r="S19" s="116"/>
    </row>
    <row r="20" spans="1:19" ht="11.25" customHeight="1" x14ac:dyDescent="0.2">
      <c r="A20" s="58" t="s">
        <v>21</v>
      </c>
      <c r="B20" s="59">
        <v>4910855</v>
      </c>
      <c r="C20" s="48">
        <v>1506944</v>
      </c>
      <c r="D20" s="49">
        <f t="shared" si="3"/>
        <v>0.30685980343545066</v>
      </c>
      <c r="E20" s="49">
        <f t="shared" si="4"/>
        <v>7.8142064233297004E-2</v>
      </c>
      <c r="F20" s="50">
        <f t="shared" si="5"/>
        <v>2</v>
      </c>
      <c r="G20" s="48">
        <v>1949079</v>
      </c>
      <c r="H20" s="49">
        <f t="shared" si="0"/>
        <v>0.39689198724051106</v>
      </c>
      <c r="I20" s="49">
        <f t="shared" si="6"/>
        <v>7.6139580500025741E-2</v>
      </c>
      <c r="J20" s="50">
        <f t="shared" si="7"/>
        <v>3</v>
      </c>
      <c r="K20" s="48">
        <v>1144222</v>
      </c>
      <c r="L20" s="49">
        <f t="shared" si="1"/>
        <v>0.23299853080573546</v>
      </c>
      <c r="M20" s="49">
        <f t="shared" si="8"/>
        <v>6.947908869622707E-2</v>
      </c>
      <c r="N20" s="50">
        <f t="shared" si="2"/>
        <v>3</v>
      </c>
      <c r="O20" s="48">
        <v>310610</v>
      </c>
      <c r="P20" s="49">
        <f t="shared" si="9"/>
        <v>6.3249678518302821E-2</v>
      </c>
      <c r="Q20" s="49">
        <f t="shared" si="10"/>
        <v>7.4508198156641128E-2</v>
      </c>
      <c r="R20" s="63">
        <f t="shared" si="11"/>
        <v>3</v>
      </c>
      <c r="S20" s="116"/>
    </row>
    <row r="21" spans="1:19" ht="11.25" customHeight="1" x14ac:dyDescent="0.2">
      <c r="A21" s="56" t="s">
        <v>20</v>
      </c>
      <c r="B21" s="57">
        <v>9934332</v>
      </c>
      <c r="C21" s="45">
        <v>2878736</v>
      </c>
      <c r="D21" s="46">
        <f t="shared" si="3"/>
        <v>0.2897765043487574</v>
      </c>
      <c r="E21" s="46">
        <f t="shared" si="4"/>
        <v>0.14927586786417046</v>
      </c>
      <c r="F21" s="47">
        <f t="shared" si="5"/>
        <v>1</v>
      </c>
      <c r="G21" s="45">
        <v>3842172</v>
      </c>
      <c r="H21" s="46">
        <f t="shared" si="0"/>
        <v>0.38675695557587564</v>
      </c>
      <c r="I21" s="46">
        <f t="shared" si="6"/>
        <v>0.15009210211025048</v>
      </c>
      <c r="J21" s="47">
        <f t="shared" si="7"/>
        <v>1</v>
      </c>
      <c r="K21" s="45">
        <v>2582273</v>
      </c>
      <c r="L21" s="46">
        <f t="shared" si="1"/>
        <v>0.25993423614189659</v>
      </c>
      <c r="M21" s="46">
        <f t="shared" si="8"/>
        <v>0.15679996959057979</v>
      </c>
      <c r="N21" s="47">
        <f t="shared" si="2"/>
        <v>1</v>
      </c>
      <c r="O21" s="45">
        <v>631151</v>
      </c>
      <c r="P21" s="46">
        <f t="shared" si="9"/>
        <v>6.3532303933470313E-2</v>
      </c>
      <c r="Q21" s="46">
        <f t="shared" si="10"/>
        <v>0.15139861490216736</v>
      </c>
      <c r="R21" s="62">
        <f t="shared" si="11"/>
        <v>2</v>
      </c>
      <c r="S21" s="116"/>
    </row>
    <row r="22" spans="1:19" ht="11.25" customHeight="1" x14ac:dyDescent="0.2">
      <c r="A22" s="56" t="s">
        <v>19</v>
      </c>
      <c r="B22" s="57">
        <v>2118384</v>
      </c>
      <c r="C22" s="45">
        <v>681937</v>
      </c>
      <c r="D22" s="46">
        <f t="shared" si="3"/>
        <v>0.32191377956026856</v>
      </c>
      <c r="E22" s="46">
        <f t="shared" si="4"/>
        <v>3.5361609228386631E-2</v>
      </c>
      <c r="F22" s="47">
        <f t="shared" si="5"/>
        <v>9</v>
      </c>
      <c r="G22" s="45">
        <v>871964</v>
      </c>
      <c r="H22" s="46">
        <f t="shared" si="0"/>
        <v>0.41161753487564107</v>
      </c>
      <c r="I22" s="46">
        <f t="shared" si="6"/>
        <v>3.4062741002865687E-2</v>
      </c>
      <c r="J22" s="47">
        <f t="shared" si="7"/>
        <v>9</v>
      </c>
      <c r="K22" s="45">
        <v>466367</v>
      </c>
      <c r="L22" s="46">
        <f t="shared" si="1"/>
        <v>0.2201522481287623</v>
      </c>
      <c r="M22" s="46">
        <f t="shared" si="8"/>
        <v>2.8318590411645059E-2</v>
      </c>
      <c r="N22" s="47">
        <f t="shared" si="2"/>
        <v>13</v>
      </c>
      <c r="O22" s="45">
        <v>98116</v>
      </c>
      <c r="P22" s="46">
        <f t="shared" si="9"/>
        <v>4.631643743532806E-2</v>
      </c>
      <c r="Q22" s="46">
        <f t="shared" si="10"/>
        <v>2.3535772738601465E-2</v>
      </c>
      <c r="R22" s="62">
        <f t="shared" si="11"/>
        <v>12</v>
      </c>
      <c r="S22" s="116"/>
    </row>
    <row r="23" spans="1:19" ht="11.25" customHeight="1" x14ac:dyDescent="0.2">
      <c r="A23" s="56" t="s">
        <v>18</v>
      </c>
      <c r="B23" s="57">
        <v>1093299</v>
      </c>
      <c r="C23" s="45">
        <v>349634</v>
      </c>
      <c r="D23" s="46">
        <f t="shared" si="3"/>
        <v>0.31979723753520306</v>
      </c>
      <c r="E23" s="46">
        <f t="shared" si="4"/>
        <v>1.8130151144398574E-2</v>
      </c>
      <c r="F23" s="47">
        <f t="shared" si="5"/>
        <v>21</v>
      </c>
      <c r="G23" s="45">
        <v>413799</v>
      </c>
      <c r="H23" s="46">
        <f t="shared" si="0"/>
        <v>0.37848658052371764</v>
      </c>
      <c r="I23" s="46">
        <f t="shared" si="6"/>
        <v>1.6164805157374406E-2</v>
      </c>
      <c r="J23" s="47">
        <f t="shared" si="7"/>
        <v>24</v>
      </c>
      <c r="K23" s="45">
        <v>263586</v>
      </c>
      <c r="L23" s="46">
        <f t="shared" si="1"/>
        <v>0.24109232698465835</v>
      </c>
      <c r="M23" s="46">
        <f t="shared" si="8"/>
        <v>1.6005386256411527E-2</v>
      </c>
      <c r="N23" s="47">
        <f t="shared" si="2"/>
        <v>21</v>
      </c>
      <c r="O23" s="45">
        <v>66280</v>
      </c>
      <c r="P23" s="46">
        <f t="shared" si="9"/>
        <v>6.0623854956420885E-2</v>
      </c>
      <c r="Q23" s="46">
        <f t="shared" si="10"/>
        <v>1.5899048239986394E-2</v>
      </c>
      <c r="R23" s="62">
        <f t="shared" si="11"/>
        <v>19</v>
      </c>
      <c r="S23" s="116"/>
    </row>
    <row r="24" spans="1:19" ht="11.25" customHeight="1" x14ac:dyDescent="0.2">
      <c r="A24" s="56" t="s">
        <v>17</v>
      </c>
      <c r="B24" s="57">
        <v>690375</v>
      </c>
      <c r="C24" s="45">
        <v>223344</v>
      </c>
      <c r="D24" s="46">
        <f t="shared" si="3"/>
        <v>0.32351113525258013</v>
      </c>
      <c r="E24" s="46">
        <f t="shared" si="4"/>
        <v>1.1581426512280142E-2</v>
      </c>
      <c r="F24" s="47">
        <f t="shared" si="5"/>
        <v>28</v>
      </c>
      <c r="G24" s="45">
        <v>279413</v>
      </c>
      <c r="H24" s="46">
        <f t="shared" si="0"/>
        <v>0.40472641680246241</v>
      </c>
      <c r="I24" s="46">
        <f t="shared" si="6"/>
        <v>1.0915098159825073E-2</v>
      </c>
      <c r="J24" s="47">
        <f t="shared" si="7"/>
        <v>27</v>
      </c>
      <c r="K24" s="45">
        <v>150274</v>
      </c>
      <c r="L24" s="46">
        <f t="shared" si="1"/>
        <v>0.21767010682600035</v>
      </c>
      <c r="M24" s="46">
        <f t="shared" si="8"/>
        <v>9.1248906022929361E-3</v>
      </c>
      <c r="N24" s="47">
        <f t="shared" si="2"/>
        <v>27</v>
      </c>
      <c r="O24" s="45">
        <v>37344</v>
      </c>
      <c r="P24" s="46">
        <f t="shared" si="9"/>
        <v>5.4092341118957089E-2</v>
      </c>
      <c r="Q24" s="46">
        <f t="shared" si="10"/>
        <v>8.9579670711232937E-3</v>
      </c>
      <c r="R24" s="62">
        <f t="shared" si="11"/>
        <v>26</v>
      </c>
      <c r="S24" s="116"/>
    </row>
    <row r="25" spans="1:19" ht="11.25" customHeight="1" x14ac:dyDescent="0.2">
      <c r="A25" s="56" t="s">
        <v>16</v>
      </c>
      <c r="B25" s="57">
        <v>3312061</v>
      </c>
      <c r="C25" s="45">
        <v>920144</v>
      </c>
      <c r="D25" s="46">
        <f t="shared" si="3"/>
        <v>0.27781613925588933</v>
      </c>
      <c r="E25" s="46">
        <f t="shared" si="4"/>
        <v>4.7713751507609335E-2</v>
      </c>
      <c r="F25" s="47">
        <f t="shared" si="5"/>
        <v>6</v>
      </c>
      <c r="G25" s="45">
        <v>1156294</v>
      </c>
      <c r="H25" s="46">
        <f t="shared" si="0"/>
        <v>0.34911615456357836</v>
      </c>
      <c r="I25" s="46">
        <f t="shared" si="6"/>
        <v>4.516991876404023E-2</v>
      </c>
      <c r="J25" s="47">
        <f t="shared" si="7"/>
        <v>6</v>
      </c>
      <c r="K25" s="45">
        <v>993384</v>
      </c>
      <c r="L25" s="46">
        <f t="shared" si="1"/>
        <v>0.29992925854928398</v>
      </c>
      <c r="M25" s="46">
        <f t="shared" si="8"/>
        <v>6.0319951063179035E-2</v>
      </c>
      <c r="N25" s="47">
        <f t="shared" si="2"/>
        <v>4</v>
      </c>
      <c r="O25" s="45">
        <v>242239</v>
      </c>
      <c r="P25" s="46">
        <f t="shared" si="9"/>
        <v>7.3138447631248341E-2</v>
      </c>
      <c r="Q25" s="46">
        <f t="shared" si="10"/>
        <v>5.8107567088202534E-2</v>
      </c>
      <c r="R25" s="62">
        <f t="shared" si="11"/>
        <v>4</v>
      </c>
      <c r="S25" s="116"/>
    </row>
    <row r="26" spans="1:19" ht="11.25" customHeight="1" x14ac:dyDescent="0.2">
      <c r="A26" s="56" t="s">
        <v>15</v>
      </c>
      <c r="B26" s="57">
        <v>1333009</v>
      </c>
      <c r="C26" s="45">
        <v>488613</v>
      </c>
      <c r="D26" s="46">
        <f t="shared" si="3"/>
        <v>0.36654891302309289</v>
      </c>
      <c r="E26" s="46">
        <f t="shared" si="4"/>
        <v>2.5336859519148654E-2</v>
      </c>
      <c r="F26" s="47">
        <f t="shared" si="5"/>
        <v>17</v>
      </c>
      <c r="G26" s="45">
        <v>583470</v>
      </c>
      <c r="H26" s="46">
        <f t="shared" si="0"/>
        <v>0.43770897270761111</v>
      </c>
      <c r="I26" s="46">
        <f t="shared" si="6"/>
        <v>2.2792899125356141E-2</v>
      </c>
      <c r="J26" s="47">
        <f t="shared" si="7"/>
        <v>17</v>
      </c>
      <c r="K26" s="45">
        <v>223630</v>
      </c>
      <c r="L26" s="46">
        <f t="shared" si="1"/>
        <v>0.16776330842477433</v>
      </c>
      <c r="M26" s="46">
        <f t="shared" si="8"/>
        <v>1.3579190581143572E-2</v>
      </c>
      <c r="N26" s="47">
        <f t="shared" si="2"/>
        <v>23</v>
      </c>
      <c r="O26" s="45">
        <v>37296</v>
      </c>
      <c r="P26" s="46">
        <f t="shared" si="9"/>
        <v>2.7978805844521681E-2</v>
      </c>
      <c r="Q26" s="46">
        <f t="shared" si="10"/>
        <v>8.9464529746308471E-3</v>
      </c>
      <c r="R26" s="62">
        <f t="shared" si="11"/>
        <v>27</v>
      </c>
      <c r="S26" s="116"/>
    </row>
    <row r="27" spans="1:19" ht="11.25" customHeight="1" x14ac:dyDescent="0.2">
      <c r="A27" s="56" t="s">
        <v>14</v>
      </c>
      <c r="B27" s="57">
        <v>2816384</v>
      </c>
      <c r="C27" s="45">
        <v>917485</v>
      </c>
      <c r="D27" s="46">
        <f t="shared" si="3"/>
        <v>0.325767011884743</v>
      </c>
      <c r="E27" s="46">
        <f t="shared" si="4"/>
        <v>4.7575869974655002E-2</v>
      </c>
      <c r="F27" s="47">
        <f t="shared" si="5"/>
        <v>7</v>
      </c>
      <c r="G27" s="45">
        <v>1182343</v>
      </c>
      <c r="H27" s="46">
        <f t="shared" si="0"/>
        <v>0.41980887549425078</v>
      </c>
      <c r="I27" s="46">
        <f t="shared" si="6"/>
        <v>4.6187507036473091E-2</v>
      </c>
      <c r="J27" s="47">
        <f t="shared" si="7"/>
        <v>5</v>
      </c>
      <c r="K27" s="45">
        <v>574966</v>
      </c>
      <c r="L27" s="46">
        <f t="shared" si="1"/>
        <v>0.20415042835067945</v>
      </c>
      <c r="M27" s="46">
        <f t="shared" si="8"/>
        <v>3.4912904760889846E-2</v>
      </c>
      <c r="N27" s="47">
        <f t="shared" si="2"/>
        <v>10</v>
      </c>
      <c r="O27" s="45">
        <v>141590</v>
      </c>
      <c r="P27" s="46">
        <f t="shared" si="9"/>
        <v>5.0273684270326774E-2</v>
      </c>
      <c r="Q27" s="46">
        <f t="shared" si="10"/>
        <v>3.3964185882614267E-2</v>
      </c>
      <c r="R27" s="62">
        <f t="shared" si="11"/>
        <v>8</v>
      </c>
      <c r="S27" s="116"/>
    </row>
    <row r="28" spans="1:19" ht="11.25" customHeight="1" x14ac:dyDescent="0.2">
      <c r="A28" s="56" t="s">
        <v>13</v>
      </c>
      <c r="B28" s="57">
        <v>1104386</v>
      </c>
      <c r="C28" s="45">
        <v>332565</v>
      </c>
      <c r="D28" s="46">
        <f t="shared" si="3"/>
        <v>0.30113112625476962</v>
      </c>
      <c r="E28" s="46">
        <f t="shared" si="4"/>
        <v>1.7245044004121201E-2</v>
      </c>
      <c r="F28" s="47">
        <f t="shared" si="5"/>
        <v>23</v>
      </c>
      <c r="G28" s="45">
        <v>431407</v>
      </c>
      <c r="H28" s="46">
        <f t="shared" si="0"/>
        <v>0.3906306309569299</v>
      </c>
      <c r="I28" s="46">
        <f t="shared" si="6"/>
        <v>1.6852650921165641E-2</v>
      </c>
      <c r="J28" s="47">
        <f t="shared" si="7"/>
        <v>23</v>
      </c>
      <c r="K28" s="45">
        <v>270717</v>
      </c>
      <c r="L28" s="46">
        <f t="shared" si="1"/>
        <v>0.24512896758923058</v>
      </c>
      <c r="M28" s="46">
        <f t="shared" si="8"/>
        <v>1.6438392597395005E-2</v>
      </c>
      <c r="N28" s="47">
        <f t="shared" si="2"/>
        <v>20</v>
      </c>
      <c r="O28" s="45">
        <v>69697</v>
      </c>
      <c r="P28" s="46">
        <f t="shared" si="9"/>
        <v>6.3109275199069892E-2</v>
      </c>
      <c r="Q28" s="46">
        <f t="shared" si="10"/>
        <v>1.6718707984042423E-2</v>
      </c>
      <c r="R28" s="62">
        <f t="shared" si="11"/>
        <v>17</v>
      </c>
      <c r="S28" s="116"/>
    </row>
    <row r="29" spans="1:19" ht="11.25" customHeight="1" x14ac:dyDescent="0.2">
      <c r="A29" s="56" t="s">
        <v>12</v>
      </c>
      <c r="B29" s="57">
        <v>1069446</v>
      </c>
      <c r="C29" s="45">
        <v>285226</v>
      </c>
      <c r="D29" s="46">
        <f t="shared" si="3"/>
        <v>0.26670444323509557</v>
      </c>
      <c r="E29" s="46">
        <f t="shared" si="4"/>
        <v>1.4790296396552475E-2</v>
      </c>
      <c r="F29" s="47">
        <f t="shared" si="5"/>
        <v>26</v>
      </c>
      <c r="G29" s="45">
        <v>441193</v>
      </c>
      <c r="H29" s="46">
        <f t="shared" si="0"/>
        <v>0.41254350383282562</v>
      </c>
      <c r="I29" s="46">
        <f t="shared" si="6"/>
        <v>1.723493503318637E-2</v>
      </c>
      <c r="J29" s="47">
        <f t="shared" si="7"/>
        <v>22</v>
      </c>
      <c r="K29" s="45">
        <v>294499</v>
      </c>
      <c r="L29" s="46">
        <f t="shared" si="1"/>
        <v>0.27537528776581521</v>
      </c>
      <c r="M29" s="46">
        <f t="shared" si="8"/>
        <v>1.7882475727568757E-2</v>
      </c>
      <c r="N29" s="47">
        <f t="shared" si="2"/>
        <v>19</v>
      </c>
      <c r="O29" s="45">
        <v>48528</v>
      </c>
      <c r="P29" s="46">
        <f t="shared" si="9"/>
        <v>4.5376765166263655E-2</v>
      </c>
      <c r="Q29" s="46">
        <f t="shared" si="10"/>
        <v>1.1640751553863304E-2</v>
      </c>
      <c r="R29" s="62">
        <f t="shared" si="11"/>
        <v>23</v>
      </c>
      <c r="S29" s="116"/>
    </row>
    <row r="30" spans="1:19" ht="11.25" customHeight="1" x14ac:dyDescent="0.2">
      <c r="A30" s="56" t="s">
        <v>11</v>
      </c>
      <c r="B30" s="57">
        <v>1335486</v>
      </c>
      <c r="C30" s="45">
        <v>451857</v>
      </c>
      <c r="D30" s="46">
        <f t="shared" si="3"/>
        <v>0.33834648959255281</v>
      </c>
      <c r="E30" s="46">
        <f t="shared" si="4"/>
        <v>2.3430889746576439E-2</v>
      </c>
      <c r="F30" s="47">
        <f t="shared" si="5"/>
        <v>18</v>
      </c>
      <c r="G30" s="45">
        <v>510112</v>
      </c>
      <c r="H30" s="46">
        <f t="shared" si="0"/>
        <v>0.38196731377191523</v>
      </c>
      <c r="I30" s="46">
        <f t="shared" si="6"/>
        <v>1.9927213667598455E-2</v>
      </c>
      <c r="J30" s="47">
        <f t="shared" si="7"/>
        <v>19</v>
      </c>
      <c r="K30" s="45">
        <v>299234</v>
      </c>
      <c r="L30" s="46">
        <f t="shared" si="1"/>
        <v>0.22406374907711499</v>
      </c>
      <c r="M30" s="46">
        <f t="shared" si="8"/>
        <v>1.8169992909528757E-2</v>
      </c>
      <c r="N30" s="47">
        <f t="shared" si="2"/>
        <v>18</v>
      </c>
      <c r="O30" s="45">
        <v>74283</v>
      </c>
      <c r="P30" s="46">
        <f t="shared" si="9"/>
        <v>5.5622447558416936E-2</v>
      </c>
      <c r="Q30" s="46">
        <f t="shared" si="10"/>
        <v>1.7818783953091572E-2</v>
      </c>
      <c r="R30" s="62">
        <f t="shared" si="11"/>
        <v>16</v>
      </c>
      <c r="S30" s="116"/>
    </row>
    <row r="31" spans="1:19" ht="11.25" customHeight="1" x14ac:dyDescent="0.2">
      <c r="A31" s="56" t="s">
        <v>10</v>
      </c>
      <c r="B31" s="57">
        <v>1721898</v>
      </c>
      <c r="C31" s="45">
        <v>493598</v>
      </c>
      <c r="D31" s="46">
        <f t="shared" si="3"/>
        <v>0.28665925623933591</v>
      </c>
      <c r="E31" s="46">
        <f t="shared" si="4"/>
        <v>2.559535498427741E-2</v>
      </c>
      <c r="F31" s="47">
        <f t="shared" si="5"/>
        <v>15</v>
      </c>
      <c r="G31" s="45">
        <v>696951</v>
      </c>
      <c r="H31" s="46">
        <f t="shared" si="0"/>
        <v>0.40475742465581582</v>
      </c>
      <c r="I31" s="46">
        <f t="shared" si="6"/>
        <v>2.7225965068154469E-2</v>
      </c>
      <c r="J31" s="47">
        <f t="shared" si="7"/>
        <v>14</v>
      </c>
      <c r="K31" s="45">
        <v>446290</v>
      </c>
      <c r="L31" s="46">
        <f t="shared" si="1"/>
        <v>0.25918492268415433</v>
      </c>
      <c r="M31" s="46">
        <f t="shared" si="8"/>
        <v>2.7099481127123216E-2</v>
      </c>
      <c r="N31" s="47">
        <f t="shared" si="2"/>
        <v>14</v>
      </c>
      <c r="O31" s="45">
        <v>85059</v>
      </c>
      <c r="P31" s="46">
        <f t="shared" si="9"/>
        <v>4.9398396420693907E-2</v>
      </c>
      <c r="Q31" s="46">
        <f t="shared" si="10"/>
        <v>2.0403698615645786E-2</v>
      </c>
      <c r="R31" s="62">
        <f t="shared" si="11"/>
        <v>14</v>
      </c>
      <c r="S31" s="116"/>
    </row>
    <row r="32" spans="1:19" ht="11.25" customHeight="1" x14ac:dyDescent="0.2">
      <c r="A32" s="56" t="s">
        <v>9</v>
      </c>
      <c r="B32" s="57">
        <v>1914617</v>
      </c>
      <c r="C32" s="45">
        <v>561962</v>
      </c>
      <c r="D32" s="46">
        <f t="shared" si="3"/>
        <v>0.29351144380312094</v>
      </c>
      <c r="E32" s="46">
        <f t="shared" si="4"/>
        <v>2.9140346755202617E-2</v>
      </c>
      <c r="F32" s="47">
        <f t="shared" si="5"/>
        <v>12</v>
      </c>
      <c r="G32" s="45">
        <v>719764</v>
      </c>
      <c r="H32" s="46">
        <f t="shared" si="0"/>
        <v>0.37593106088580641</v>
      </c>
      <c r="I32" s="46">
        <f t="shared" si="6"/>
        <v>2.8117140977364452E-2</v>
      </c>
      <c r="J32" s="47">
        <f t="shared" si="7"/>
        <v>13</v>
      </c>
      <c r="K32" s="45">
        <v>519632</v>
      </c>
      <c r="L32" s="46">
        <f t="shared" si="1"/>
        <v>0.2714025833887404</v>
      </c>
      <c r="M32" s="46">
        <f t="shared" si="8"/>
        <v>3.1552931002373552E-2</v>
      </c>
      <c r="N32" s="47">
        <f t="shared" si="2"/>
        <v>11</v>
      </c>
      <c r="O32" s="45">
        <v>113259</v>
      </c>
      <c r="P32" s="46">
        <f t="shared" si="9"/>
        <v>5.915491192233225E-2</v>
      </c>
      <c r="Q32" s="46">
        <f t="shared" si="10"/>
        <v>2.7168230304958043E-2</v>
      </c>
      <c r="R32" s="62">
        <f t="shared" si="11"/>
        <v>11</v>
      </c>
      <c r="S32" s="116"/>
    </row>
    <row r="33" spans="1:19" ht="11.25" customHeight="1" x14ac:dyDescent="0.2">
      <c r="A33" s="56" t="s">
        <v>8</v>
      </c>
      <c r="B33" s="57">
        <v>1245245</v>
      </c>
      <c r="C33" s="45">
        <v>364767</v>
      </c>
      <c r="D33" s="46">
        <f t="shared" si="3"/>
        <v>0.29292789772293804</v>
      </c>
      <c r="E33" s="46">
        <f t="shared" si="4"/>
        <v>1.8914867668730257E-2</v>
      </c>
      <c r="F33" s="47">
        <f t="shared" si="5"/>
        <v>20</v>
      </c>
      <c r="G33" s="45">
        <v>491835</v>
      </c>
      <c r="H33" s="46">
        <f t="shared" si="0"/>
        <v>0.39497046765897476</v>
      </c>
      <c r="I33" s="46">
        <f t="shared" si="6"/>
        <v>1.9213233827479626E-2</v>
      </c>
      <c r="J33" s="47">
        <f t="shared" si="7"/>
        <v>20</v>
      </c>
      <c r="K33" s="45">
        <v>327228</v>
      </c>
      <c r="L33" s="46">
        <f t="shared" si="1"/>
        <v>0.26278202281478746</v>
      </c>
      <c r="M33" s="46">
        <f t="shared" si="8"/>
        <v>1.9869835780022577E-2</v>
      </c>
      <c r="N33" s="47">
        <f t="shared" si="2"/>
        <v>16</v>
      </c>
      <c r="O33" s="45">
        <v>61415</v>
      </c>
      <c r="P33" s="46">
        <f t="shared" si="9"/>
        <v>4.9319611803299752E-2</v>
      </c>
      <c r="Q33" s="46">
        <f t="shared" si="10"/>
        <v>1.47320465850749E-2</v>
      </c>
      <c r="R33" s="62">
        <f t="shared" si="11"/>
        <v>22</v>
      </c>
      <c r="S33" s="116"/>
    </row>
    <row r="34" spans="1:19" ht="11.25" customHeight="1" x14ac:dyDescent="0.2">
      <c r="A34" s="56" t="s">
        <v>7</v>
      </c>
      <c r="B34" s="57">
        <v>2150242</v>
      </c>
      <c r="C34" s="45">
        <v>631032</v>
      </c>
      <c r="D34" s="46">
        <f t="shared" si="3"/>
        <v>0.29347022335160416</v>
      </c>
      <c r="E34" s="46">
        <f t="shared" si="4"/>
        <v>3.2721947913967521E-2</v>
      </c>
      <c r="F34" s="47">
        <f t="shared" si="5"/>
        <v>10</v>
      </c>
      <c r="G34" s="45">
        <v>787105</v>
      </c>
      <c r="H34" s="46">
        <f t="shared" si="0"/>
        <v>0.36605414646351436</v>
      </c>
      <c r="I34" s="46">
        <f t="shared" si="6"/>
        <v>3.0747776005730278E-2</v>
      </c>
      <c r="J34" s="47">
        <f t="shared" si="7"/>
        <v>11</v>
      </c>
      <c r="K34" s="45">
        <v>600127</v>
      </c>
      <c r="L34" s="46">
        <f t="shared" si="1"/>
        <v>0.27909742252267417</v>
      </c>
      <c r="M34" s="46">
        <f t="shared" si="8"/>
        <v>3.6440723095693552E-2</v>
      </c>
      <c r="N34" s="47">
        <f t="shared" si="2"/>
        <v>7</v>
      </c>
      <c r="O34" s="45">
        <v>131978</v>
      </c>
      <c r="P34" s="46">
        <f t="shared" si="9"/>
        <v>6.1378207662207321E-2</v>
      </c>
      <c r="Q34" s="46">
        <f t="shared" si="10"/>
        <v>3.1658488060001877E-2</v>
      </c>
      <c r="R34" s="62">
        <f t="shared" si="11"/>
        <v>9</v>
      </c>
      <c r="S34" s="116"/>
    </row>
    <row r="35" spans="1:19" ht="11.25" customHeight="1" x14ac:dyDescent="0.2">
      <c r="A35" s="56" t="s">
        <v>6</v>
      </c>
      <c r="B35" s="57">
        <v>643069</v>
      </c>
      <c r="C35" s="45">
        <v>202163</v>
      </c>
      <c r="D35" s="46">
        <f t="shared" si="3"/>
        <v>0.31437217468109951</v>
      </c>
      <c r="E35" s="46">
        <f t="shared" si="4"/>
        <v>1.048309302243217E-2</v>
      </c>
      <c r="F35" s="47">
        <f t="shared" si="5"/>
        <v>29</v>
      </c>
      <c r="G35" s="45">
        <v>278482</v>
      </c>
      <c r="H35" s="46">
        <f t="shared" si="0"/>
        <v>0.43305150769202061</v>
      </c>
      <c r="I35" s="46">
        <f t="shared" si="6"/>
        <v>1.0878729213545562E-2</v>
      </c>
      <c r="J35" s="47">
        <f t="shared" si="7"/>
        <v>28</v>
      </c>
      <c r="K35" s="45">
        <v>137619</v>
      </c>
      <c r="L35" s="46">
        <f t="shared" si="1"/>
        <v>0.21400347396624622</v>
      </c>
      <c r="M35" s="46">
        <f t="shared" si="8"/>
        <v>8.356457669303749E-3</v>
      </c>
      <c r="N35" s="47">
        <f t="shared" si="2"/>
        <v>29</v>
      </c>
      <c r="O35" s="45">
        <v>24805</v>
      </c>
      <c r="P35" s="46">
        <f t="shared" si="9"/>
        <v>3.857284366063362E-2</v>
      </c>
      <c r="Q35" s="46">
        <f t="shared" si="10"/>
        <v>5.9501492394819326E-3</v>
      </c>
      <c r="R35" s="62">
        <f t="shared" si="11"/>
        <v>30</v>
      </c>
      <c r="S35" s="116"/>
    </row>
    <row r="36" spans="1:19" ht="11.25" customHeight="1" x14ac:dyDescent="0.2">
      <c r="A36" s="56" t="s">
        <v>5</v>
      </c>
      <c r="B36" s="57">
        <v>3631014</v>
      </c>
      <c r="C36" s="45">
        <v>987514</v>
      </c>
      <c r="D36" s="46">
        <f t="shared" si="3"/>
        <v>0.27196645344799003</v>
      </c>
      <c r="E36" s="46">
        <f t="shared" si="4"/>
        <v>5.1207199749479779E-2</v>
      </c>
      <c r="F36" s="47">
        <f t="shared" si="5"/>
        <v>4</v>
      </c>
      <c r="G36" s="45">
        <v>1518520</v>
      </c>
      <c r="H36" s="46">
        <f t="shared" si="0"/>
        <v>0.41820824706266624</v>
      </c>
      <c r="I36" s="46">
        <f t="shared" si="6"/>
        <v>5.9320056180841872E-2</v>
      </c>
      <c r="J36" s="47">
        <f t="shared" si="7"/>
        <v>4</v>
      </c>
      <c r="K36" s="45">
        <v>908807</v>
      </c>
      <c r="L36" s="46">
        <f t="shared" si="1"/>
        <v>0.25029013933848782</v>
      </c>
      <c r="M36" s="46">
        <f t="shared" si="8"/>
        <v>5.5184293048684642E-2</v>
      </c>
      <c r="N36" s="47">
        <f t="shared" si="2"/>
        <v>5</v>
      </c>
      <c r="O36" s="45">
        <v>216173</v>
      </c>
      <c r="P36" s="46">
        <f t="shared" si="9"/>
        <v>5.9535160150855929E-2</v>
      </c>
      <c r="Q36" s="46">
        <f t="shared" si="10"/>
        <v>5.1854932938783627E-2</v>
      </c>
      <c r="R36" s="62">
        <f t="shared" si="11"/>
        <v>5</v>
      </c>
      <c r="S36" s="116"/>
    </row>
    <row r="37" spans="1:19" ht="11.25" customHeight="1" x14ac:dyDescent="0.2">
      <c r="A37" s="56" t="s">
        <v>4</v>
      </c>
      <c r="B37" s="57">
        <v>1230363</v>
      </c>
      <c r="C37" s="45">
        <v>342995</v>
      </c>
      <c r="D37" s="46">
        <f t="shared" si="3"/>
        <v>0.27877545082223704</v>
      </c>
      <c r="E37" s="46">
        <f t="shared" si="4"/>
        <v>1.7785888076597211E-2</v>
      </c>
      <c r="F37" s="47">
        <f t="shared" si="5"/>
        <v>22</v>
      </c>
      <c r="G37" s="45">
        <v>487088</v>
      </c>
      <c r="H37" s="46">
        <f t="shared" si="0"/>
        <v>0.39588966833365435</v>
      </c>
      <c r="I37" s="46">
        <f t="shared" si="6"/>
        <v>1.9027795172282161E-2</v>
      </c>
      <c r="J37" s="47">
        <f t="shared" si="7"/>
        <v>21</v>
      </c>
      <c r="K37" s="45">
        <v>323619</v>
      </c>
      <c r="L37" s="46">
        <f t="shared" si="1"/>
        <v>0.2630272529326711</v>
      </c>
      <c r="M37" s="46">
        <f t="shared" si="8"/>
        <v>1.9650691216201322E-2</v>
      </c>
      <c r="N37" s="47">
        <f t="shared" si="2"/>
        <v>17</v>
      </c>
      <c r="O37" s="45">
        <v>76661</v>
      </c>
      <c r="P37" s="46">
        <f t="shared" si="9"/>
        <v>6.230762791143752E-2</v>
      </c>
      <c r="Q37" s="46">
        <f t="shared" si="10"/>
        <v>1.8389211483488186E-2</v>
      </c>
      <c r="R37" s="62">
        <f t="shared" si="11"/>
        <v>15</v>
      </c>
      <c r="S37" s="116"/>
    </row>
    <row r="38" spans="1:19" ht="11.25" customHeight="1" thickBot="1" x14ac:dyDescent="0.25">
      <c r="A38" s="60" t="s">
        <v>3</v>
      </c>
      <c r="B38" s="61">
        <v>700627</v>
      </c>
      <c r="C38" s="51">
        <v>292048</v>
      </c>
      <c r="D38" s="52">
        <f t="shared" si="3"/>
        <v>0.41683806076557139</v>
      </c>
      <c r="E38" s="52">
        <f t="shared" si="4"/>
        <v>1.5144048866584242E-2</v>
      </c>
      <c r="F38" s="53">
        <f t="shared" si="5"/>
        <v>24</v>
      </c>
      <c r="G38" s="51">
        <v>251758</v>
      </c>
      <c r="H38" s="52">
        <f t="shared" si="0"/>
        <v>0.35933242652652553</v>
      </c>
      <c r="I38" s="52">
        <f t="shared" si="6"/>
        <v>9.8347724784503248E-3</v>
      </c>
      <c r="J38" s="53">
        <f t="shared" si="7"/>
        <v>29</v>
      </c>
      <c r="K38" s="51">
        <v>134134</v>
      </c>
      <c r="L38" s="52">
        <f t="shared" si="1"/>
        <v>0.19144851682849789</v>
      </c>
      <c r="M38" s="52">
        <f t="shared" si="8"/>
        <v>8.1448425945137588E-3</v>
      </c>
      <c r="N38" s="53">
        <f>RANK(M38,$M$7:$M$38)</f>
        <v>30</v>
      </c>
      <c r="O38" s="51">
        <v>22687</v>
      </c>
      <c r="P38" s="52">
        <f t="shared" si="9"/>
        <v>3.2380995879405162E-2</v>
      </c>
      <c r="Q38" s="52">
        <f t="shared" si="10"/>
        <v>5.4420897317527354E-3</v>
      </c>
      <c r="R38" s="65">
        <f>RANK(Q38,$Q$7:$Q$38)</f>
        <v>32</v>
      </c>
      <c r="S38" s="116"/>
    </row>
    <row r="39" spans="1:19" s="1" customFormat="1" ht="11.25" customHeight="1" x14ac:dyDescent="0.2">
      <c r="A39" s="27" t="s">
        <v>46</v>
      </c>
      <c r="B39" s="4"/>
      <c r="C39" s="4"/>
      <c r="D39" s="4"/>
      <c r="E39" s="13"/>
      <c r="F39" s="5"/>
      <c r="G39" s="11"/>
      <c r="L39" s="115"/>
      <c r="M39" s="115"/>
      <c r="N39" s="115"/>
      <c r="P39" s="39"/>
      <c r="Q39" s="39"/>
      <c r="R39" s="40"/>
      <c r="S39" s="6"/>
    </row>
    <row r="40" spans="1:19" ht="15" customHeight="1" x14ac:dyDescent="0.2">
      <c r="A40" s="114"/>
    </row>
    <row r="41" spans="1:19" x14ac:dyDescent="0.2">
      <c r="A41" s="33"/>
    </row>
    <row r="42" spans="1:19" x14ac:dyDescent="0.2">
      <c r="A42" s="33"/>
    </row>
    <row r="43" spans="1:19" x14ac:dyDescent="0.2">
      <c r="A43" s="114"/>
    </row>
    <row r="44" spans="1:19" x14ac:dyDescent="0.2">
      <c r="A44" s="33"/>
    </row>
    <row r="45" spans="1:19" x14ac:dyDescent="0.2">
      <c r="A45" s="33"/>
    </row>
  </sheetData>
  <mergeCells count="7">
    <mergeCell ref="A4:A5"/>
    <mergeCell ref="A3:R3"/>
    <mergeCell ref="K4:N4"/>
    <mergeCell ref="B4:B5"/>
    <mergeCell ref="C4:F4"/>
    <mergeCell ref="G4:J4"/>
    <mergeCell ref="O4:R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3"/>
  <sheetViews>
    <sheetView topLeftCell="D1" zoomScale="80" zoomScaleNormal="80" workbookViewId="0">
      <selection activeCell="Z1" sqref="Z1:Z1048576"/>
    </sheetView>
  </sheetViews>
  <sheetFormatPr baseColWidth="10" defaultRowHeight="11.25" x14ac:dyDescent="0.2"/>
  <cols>
    <col min="1" max="1" width="28.6640625" style="8" customWidth="1"/>
    <col min="2" max="3" width="13.5" style="8" customWidth="1"/>
    <col min="4" max="4" width="12.83203125" style="8" customWidth="1"/>
    <col min="5" max="5" width="12.5" style="8" customWidth="1"/>
    <col min="6" max="6" width="9.83203125" style="8" customWidth="1"/>
    <col min="7" max="8" width="13.5" style="8" customWidth="1"/>
    <col min="9" max="9" width="17.83203125" style="8" customWidth="1"/>
    <col min="10" max="10" width="15.83203125" style="8" customWidth="1"/>
    <col min="11" max="11" width="15.1640625" style="8" customWidth="1"/>
    <col min="12" max="12" width="13" style="8" customWidth="1"/>
    <col min="13" max="13" width="15.83203125" style="8" customWidth="1"/>
    <col min="14" max="14" width="15.6640625" style="8" customWidth="1"/>
    <col min="15" max="16" width="14.6640625" style="8" customWidth="1"/>
    <col min="17" max="17" width="16.5" style="8" customWidth="1"/>
    <col min="18" max="18" width="16.83203125" style="8" customWidth="1"/>
    <col min="19" max="19" width="12.6640625" style="8" customWidth="1"/>
    <col min="20" max="20" width="14.33203125" style="8" customWidth="1"/>
    <col min="21" max="21" width="13.83203125" style="8" customWidth="1"/>
    <col min="22" max="22" width="15.5" style="8" customWidth="1"/>
    <col min="23" max="23" width="13.1640625" style="8" customWidth="1"/>
    <col min="24" max="24" width="7.83203125" style="8" customWidth="1"/>
    <col min="25" max="25" width="5.33203125" style="8" customWidth="1"/>
    <col min="26" max="16384" width="12" style="8"/>
  </cols>
  <sheetData>
    <row r="1" spans="1:26" ht="12.75" x14ac:dyDescent="0.2">
      <c r="A1" s="29"/>
    </row>
    <row r="3" spans="1:26" ht="30.75" customHeight="1" thickBot="1" x14ac:dyDescent="0.25">
      <c r="A3" s="147" t="s">
        <v>87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72"/>
    </row>
    <row r="4" spans="1:26" ht="22.5" customHeight="1" x14ac:dyDescent="0.2">
      <c r="A4" s="151" t="s">
        <v>39</v>
      </c>
      <c r="B4" s="153" t="s">
        <v>86</v>
      </c>
      <c r="C4" s="155" t="s">
        <v>59</v>
      </c>
      <c r="D4" s="156"/>
      <c r="E4" s="156"/>
      <c r="F4" s="157"/>
      <c r="G4" s="158" t="s">
        <v>68</v>
      </c>
      <c r="H4" s="159"/>
      <c r="I4" s="159"/>
      <c r="J4" s="160"/>
      <c r="K4" s="158" t="s">
        <v>69</v>
      </c>
      <c r="L4" s="159"/>
      <c r="M4" s="159"/>
      <c r="N4" s="160"/>
      <c r="O4" s="158" t="s">
        <v>70</v>
      </c>
      <c r="P4" s="159"/>
      <c r="Q4" s="159"/>
      <c r="R4" s="160"/>
      <c r="S4" s="155" t="s">
        <v>60</v>
      </c>
      <c r="T4" s="156"/>
      <c r="U4" s="156"/>
      <c r="V4" s="157"/>
      <c r="W4" s="170" t="s">
        <v>61</v>
      </c>
      <c r="X4" s="171"/>
    </row>
    <row r="5" spans="1:26" ht="99.75" customHeight="1" x14ac:dyDescent="0.2">
      <c r="A5" s="152"/>
      <c r="B5" s="154"/>
      <c r="C5" s="43" t="s">
        <v>49</v>
      </c>
      <c r="D5" s="14" t="s">
        <v>52</v>
      </c>
      <c r="E5" s="14" t="s">
        <v>58</v>
      </c>
      <c r="F5" s="44" t="s">
        <v>51</v>
      </c>
      <c r="G5" s="43" t="s">
        <v>49</v>
      </c>
      <c r="H5" s="14" t="s">
        <v>52</v>
      </c>
      <c r="I5" s="14" t="s">
        <v>58</v>
      </c>
      <c r="J5" s="44" t="s">
        <v>51</v>
      </c>
      <c r="K5" s="43" t="s">
        <v>49</v>
      </c>
      <c r="L5" s="14" t="s">
        <v>52</v>
      </c>
      <c r="M5" s="14" t="s">
        <v>58</v>
      </c>
      <c r="N5" s="44" t="s">
        <v>51</v>
      </c>
      <c r="O5" s="43" t="s">
        <v>49</v>
      </c>
      <c r="P5" s="14" t="s">
        <v>52</v>
      </c>
      <c r="Q5" s="14" t="s">
        <v>58</v>
      </c>
      <c r="R5" s="44" t="s">
        <v>51</v>
      </c>
      <c r="S5" s="43" t="s">
        <v>49</v>
      </c>
      <c r="T5" s="14" t="s">
        <v>52</v>
      </c>
      <c r="U5" s="14" t="s">
        <v>58</v>
      </c>
      <c r="V5" s="44" t="s">
        <v>51</v>
      </c>
      <c r="W5" s="96" t="s">
        <v>37</v>
      </c>
      <c r="X5" s="44" t="s">
        <v>36</v>
      </c>
    </row>
    <row r="6" spans="1:26" s="72" customFormat="1" x14ac:dyDescent="0.2">
      <c r="A6" s="54" t="s">
        <v>35</v>
      </c>
      <c r="B6" s="55">
        <v>65520817</v>
      </c>
      <c r="C6" s="81">
        <v>13180715</v>
      </c>
      <c r="D6" s="118">
        <f>C6/B6</f>
        <v>0.2011683553945916</v>
      </c>
      <c r="E6" s="118">
        <f>C6/$C$6</f>
        <v>1</v>
      </c>
      <c r="F6" s="82"/>
      <c r="G6" s="81">
        <v>18900887</v>
      </c>
      <c r="H6" s="118">
        <f>G6/B6</f>
        <v>0.28847147922468669</v>
      </c>
      <c r="I6" s="118">
        <f>G6/$G$6</f>
        <v>1</v>
      </c>
      <c r="J6" s="82"/>
      <c r="K6" s="81">
        <v>16606551</v>
      </c>
      <c r="L6" s="118">
        <f>K6/B6</f>
        <v>0.25345457764972618</v>
      </c>
      <c r="M6" s="118">
        <f>K6/$K$6</f>
        <v>1</v>
      </c>
      <c r="N6" s="82"/>
      <c r="O6" s="81">
        <v>14447687</v>
      </c>
      <c r="P6" s="118">
        <f>O6/B6</f>
        <v>0.22050529376030217</v>
      </c>
      <c r="Q6" s="118">
        <f>O6/$O$6</f>
        <v>1</v>
      </c>
      <c r="R6" s="82"/>
      <c r="S6" s="81">
        <v>1042608</v>
      </c>
      <c r="T6" s="76">
        <v>1.5912622090777655</v>
      </c>
      <c r="U6" s="118">
        <f>S6/$S$6</f>
        <v>1</v>
      </c>
      <c r="V6" s="82"/>
      <c r="W6" s="81">
        <v>1342369</v>
      </c>
      <c r="X6" s="82">
        <v>2.0487671879915661</v>
      </c>
    </row>
    <row r="7" spans="1:26" ht="12.75" x14ac:dyDescent="0.2">
      <c r="A7" s="56" t="s">
        <v>34</v>
      </c>
      <c r="B7" s="57">
        <v>775859</v>
      </c>
      <c r="C7" s="83">
        <v>158269</v>
      </c>
      <c r="D7" s="77">
        <f>C7/B7</f>
        <v>0.20399196245709594</v>
      </c>
      <c r="E7" s="77">
        <f>C7/$C$6</f>
        <v>1.2007618706572442E-2</v>
      </c>
      <c r="F7" s="84">
        <f>RANK(E7,$E$7:$E$38)</f>
        <v>27</v>
      </c>
      <c r="G7" s="83">
        <v>233586</v>
      </c>
      <c r="H7" s="77">
        <f t="shared" ref="H7:H38" si="0">G7/B7</f>
        <v>0.30106759088958174</v>
      </c>
      <c r="I7" s="77">
        <f>G7/$G$6</f>
        <v>1.2358467621122755E-2</v>
      </c>
      <c r="J7" s="84">
        <f>RANK(I7,$I$7:$I$38)</f>
        <v>27</v>
      </c>
      <c r="K7" s="83">
        <v>184171</v>
      </c>
      <c r="L7" s="77">
        <f t="shared" ref="L7:L38" si="1">K7/B7</f>
        <v>0.23737689451304941</v>
      </c>
      <c r="M7" s="77">
        <f t="shared" ref="M7:M38" si="2">K7/$K$6</f>
        <v>1.1090261909291098E-2</v>
      </c>
      <c r="N7" s="84">
        <f>RANK(M7,$M$7:$M$38)</f>
        <v>26</v>
      </c>
      <c r="O7" s="83">
        <v>175052</v>
      </c>
      <c r="P7" s="77">
        <f t="shared" ref="P7:P38" si="3">O7/B7</f>
        <v>0.22562347024394896</v>
      </c>
      <c r="Q7" s="77">
        <f t="shared" ref="Q7:Q38" si="4">O7/$O$6</f>
        <v>1.2116264700363456E-2</v>
      </c>
      <c r="R7" s="84">
        <f>RANK(Q7,$Q$7:$Q$38)</f>
        <v>26</v>
      </c>
      <c r="S7" s="83">
        <v>12315</v>
      </c>
      <c r="T7" s="10">
        <v>1.5872729452129832</v>
      </c>
      <c r="U7" s="77">
        <f t="shared" ref="U7:U38" si="5">S7/$S$6</f>
        <v>1.1811725979466876E-2</v>
      </c>
      <c r="V7" s="84">
        <f>RANK(U7,$U$7:$U$38)</f>
        <v>25</v>
      </c>
      <c r="W7" s="83">
        <v>12466</v>
      </c>
      <c r="X7" s="92">
        <v>1.6067352444194112</v>
      </c>
      <c r="Z7" s="12"/>
    </row>
    <row r="8" spans="1:26" x14ac:dyDescent="0.2">
      <c r="A8" s="56" t="s">
        <v>33</v>
      </c>
      <c r="B8" s="57">
        <v>2444339</v>
      </c>
      <c r="C8" s="83">
        <v>524626</v>
      </c>
      <c r="D8" s="77">
        <f t="shared" ref="D8:D38" si="6">C8/B8</f>
        <v>0.21462898558669644</v>
      </c>
      <c r="E8" s="77">
        <f t="shared" ref="E8:E38" si="7">C8/$C$6</f>
        <v>3.9802544854357295E-2</v>
      </c>
      <c r="F8" s="84">
        <f t="shared" ref="F8:F38" si="8">RANK(E8,$E$7:$E$38)</f>
        <v>9</v>
      </c>
      <c r="G8" s="83">
        <v>710688</v>
      </c>
      <c r="H8" s="77">
        <f t="shared" si="0"/>
        <v>0.29074854183482735</v>
      </c>
      <c r="I8" s="77">
        <f t="shared" ref="I8:I38" si="9">G8/$G$6</f>
        <v>3.7600775032409856E-2</v>
      </c>
      <c r="J8" s="84">
        <f t="shared" ref="J8:J38" si="10">RANK(I8,$I$7:$I$38)</f>
        <v>8</v>
      </c>
      <c r="K8" s="83">
        <v>643599</v>
      </c>
      <c r="L8" s="77">
        <f t="shared" si="1"/>
        <v>0.26330185788468785</v>
      </c>
      <c r="M8" s="77">
        <f t="shared" si="2"/>
        <v>3.8755729591292018E-2</v>
      </c>
      <c r="N8" s="84">
        <f t="shared" ref="N8:N38" si="11">RANK(M8,$M$7:$M$38)</f>
        <v>7</v>
      </c>
      <c r="O8" s="83">
        <v>462797</v>
      </c>
      <c r="P8" s="77">
        <f t="shared" si="3"/>
        <v>0.18933421264399086</v>
      </c>
      <c r="Q8" s="77">
        <f t="shared" si="4"/>
        <v>3.203260148146897E-2</v>
      </c>
      <c r="R8" s="84">
        <f t="shared" ref="R8:R38" si="12">RANK(Q8,$Q$7:$Q$38)</f>
        <v>9</v>
      </c>
      <c r="S8" s="83">
        <v>36820</v>
      </c>
      <c r="T8" s="10">
        <v>1.5063377052037381</v>
      </c>
      <c r="U8" s="77">
        <f t="shared" si="5"/>
        <v>3.5315286282092601E-2</v>
      </c>
      <c r="V8" s="84">
        <f t="shared" ref="V8:V38" si="13">RANK(U8,$U$7:$U$38)</f>
        <v>8</v>
      </c>
      <c r="W8" s="83">
        <v>65809</v>
      </c>
      <c r="X8" s="92">
        <v>2.6923024997760132</v>
      </c>
      <c r="Z8" s="75"/>
    </row>
    <row r="9" spans="1:26" ht="12.75" x14ac:dyDescent="0.2">
      <c r="A9" s="56" t="s">
        <v>32</v>
      </c>
      <c r="B9" s="57">
        <v>498385</v>
      </c>
      <c r="C9" s="83">
        <v>108018</v>
      </c>
      <c r="D9" s="77">
        <f t="shared" si="6"/>
        <v>0.21673605746561395</v>
      </c>
      <c r="E9" s="77">
        <f t="shared" si="7"/>
        <v>8.1951548151978099E-3</v>
      </c>
      <c r="F9" s="84">
        <f t="shared" si="8"/>
        <v>30</v>
      </c>
      <c r="G9" s="83">
        <v>133532</v>
      </c>
      <c r="H9" s="77">
        <f t="shared" si="0"/>
        <v>0.26792941200076248</v>
      </c>
      <c r="I9" s="77">
        <f t="shared" si="9"/>
        <v>7.0648536230072164E-3</v>
      </c>
      <c r="J9" s="84">
        <f t="shared" si="10"/>
        <v>31</v>
      </c>
      <c r="K9" s="83">
        <v>132684</v>
      </c>
      <c r="L9" s="77">
        <f t="shared" si="1"/>
        <v>0.26622791616922659</v>
      </c>
      <c r="M9" s="77">
        <f t="shared" si="2"/>
        <v>7.9898589418115774E-3</v>
      </c>
      <c r="N9" s="84">
        <f t="shared" si="11"/>
        <v>30</v>
      </c>
      <c r="O9" s="83">
        <v>103989</v>
      </c>
      <c r="P9" s="77">
        <f t="shared" si="3"/>
        <v>0.20865194578488519</v>
      </c>
      <c r="Q9" s="77">
        <f t="shared" si="4"/>
        <v>7.1976227059736275E-3</v>
      </c>
      <c r="R9" s="84">
        <f t="shared" si="12"/>
        <v>30</v>
      </c>
      <c r="S9" s="83">
        <v>6568</v>
      </c>
      <c r="T9" s="10">
        <v>1.3178566770669262</v>
      </c>
      <c r="U9" s="77">
        <f t="shared" si="5"/>
        <v>6.2995871890490001E-3</v>
      </c>
      <c r="V9" s="84">
        <f t="shared" si="13"/>
        <v>31</v>
      </c>
      <c r="W9" s="83">
        <v>13594</v>
      </c>
      <c r="X9" s="92">
        <v>2.7276101808842563</v>
      </c>
      <c r="Z9" s="73"/>
    </row>
    <row r="10" spans="1:26" ht="12.75" x14ac:dyDescent="0.2">
      <c r="A10" s="56" t="s">
        <v>31</v>
      </c>
      <c r="B10" s="57">
        <v>459528</v>
      </c>
      <c r="C10" s="83">
        <v>92534</v>
      </c>
      <c r="D10" s="77">
        <f t="shared" si="6"/>
        <v>0.20136749012029734</v>
      </c>
      <c r="E10" s="77">
        <f t="shared" si="7"/>
        <v>7.0204082251987092E-3</v>
      </c>
      <c r="F10" s="84">
        <f t="shared" si="8"/>
        <v>32</v>
      </c>
      <c r="G10" s="83">
        <v>144632</v>
      </c>
      <c r="H10" s="77">
        <f t="shared" si="0"/>
        <v>0.31474034226423636</v>
      </c>
      <c r="I10" s="77">
        <f t="shared" si="9"/>
        <v>7.6521276488241002E-3</v>
      </c>
      <c r="J10" s="84">
        <f t="shared" si="10"/>
        <v>30</v>
      </c>
      <c r="K10" s="83">
        <v>108320</v>
      </c>
      <c r="L10" s="77">
        <f t="shared" si="1"/>
        <v>0.23572013022057414</v>
      </c>
      <c r="M10" s="77">
        <f t="shared" si="2"/>
        <v>6.5227270852328094E-3</v>
      </c>
      <c r="N10" s="84">
        <f t="shared" si="11"/>
        <v>31</v>
      </c>
      <c r="O10" s="83">
        <v>98815</v>
      </c>
      <c r="P10" s="77">
        <f t="shared" si="3"/>
        <v>0.21503586288539545</v>
      </c>
      <c r="Q10" s="77">
        <f t="shared" si="4"/>
        <v>6.8395030983160144E-3</v>
      </c>
      <c r="R10" s="84">
        <f t="shared" si="12"/>
        <v>31</v>
      </c>
      <c r="S10" s="83">
        <v>7772</v>
      </c>
      <c r="T10" s="10">
        <v>1.6913006389164535</v>
      </c>
      <c r="U10" s="77">
        <f t="shared" si="5"/>
        <v>7.454383622607922E-3</v>
      </c>
      <c r="V10" s="84">
        <f t="shared" si="13"/>
        <v>29</v>
      </c>
      <c r="W10" s="83">
        <v>7455</v>
      </c>
      <c r="X10" s="92">
        <v>1.6223168120332168</v>
      </c>
      <c r="Z10" s="73"/>
    </row>
    <row r="11" spans="1:26" ht="12.75" x14ac:dyDescent="0.2">
      <c r="A11" s="56" t="s">
        <v>30</v>
      </c>
      <c r="B11" s="57">
        <v>1774594</v>
      </c>
      <c r="C11" s="83">
        <v>351573</v>
      </c>
      <c r="D11" s="77">
        <f t="shared" si="6"/>
        <v>0.19811461100398176</v>
      </c>
      <c r="E11" s="77">
        <f t="shared" si="7"/>
        <v>2.6673287450642853E-2</v>
      </c>
      <c r="F11" s="84">
        <f t="shared" si="8"/>
        <v>13</v>
      </c>
      <c r="G11" s="83">
        <v>564876</v>
      </c>
      <c r="H11" s="77">
        <f t="shared" si="0"/>
        <v>0.31831280845083437</v>
      </c>
      <c r="I11" s="77">
        <f t="shared" si="9"/>
        <v>2.9886216451111527E-2</v>
      </c>
      <c r="J11" s="84">
        <f t="shared" si="10"/>
        <v>12</v>
      </c>
      <c r="K11" s="83">
        <v>400045</v>
      </c>
      <c r="L11" s="77">
        <f t="shared" si="1"/>
        <v>0.22542902771000015</v>
      </c>
      <c r="M11" s="77">
        <f t="shared" si="2"/>
        <v>2.4089589704689433E-2</v>
      </c>
      <c r="N11" s="84">
        <f t="shared" si="11"/>
        <v>15</v>
      </c>
      <c r="O11" s="83">
        <v>390106</v>
      </c>
      <c r="P11" s="77">
        <f t="shared" si="3"/>
        <v>0.21982831002471551</v>
      </c>
      <c r="Q11" s="77">
        <f t="shared" si="4"/>
        <v>2.7001277090235965E-2</v>
      </c>
      <c r="R11" s="84">
        <f t="shared" si="12"/>
        <v>13</v>
      </c>
      <c r="S11" s="83">
        <v>28051</v>
      </c>
      <c r="T11" s="10">
        <v>1.5806995853699495</v>
      </c>
      <c r="U11" s="77">
        <f t="shared" si="5"/>
        <v>2.6904646808771849E-2</v>
      </c>
      <c r="V11" s="84">
        <f t="shared" si="13"/>
        <v>13</v>
      </c>
      <c r="W11" s="83">
        <v>39943</v>
      </c>
      <c r="X11" s="92">
        <v>2.25082469567687</v>
      </c>
      <c r="Z11" s="73"/>
    </row>
    <row r="12" spans="1:26" ht="12.75" x14ac:dyDescent="0.2">
      <c r="A12" s="56" t="s">
        <v>29</v>
      </c>
      <c r="B12" s="57">
        <v>430348</v>
      </c>
      <c r="C12" s="83">
        <v>98819</v>
      </c>
      <c r="D12" s="77">
        <f t="shared" si="6"/>
        <v>0.22962579122012883</v>
      </c>
      <c r="E12" s="77">
        <f t="shared" si="7"/>
        <v>7.4972412346371196E-3</v>
      </c>
      <c r="F12" s="84">
        <f t="shared" si="8"/>
        <v>31</v>
      </c>
      <c r="G12" s="83">
        <v>120609</v>
      </c>
      <c r="H12" s="77">
        <f t="shared" si="0"/>
        <v>0.2802592320633534</v>
      </c>
      <c r="I12" s="77">
        <f t="shared" si="9"/>
        <v>6.3811290972746407E-3</v>
      </c>
      <c r="J12" s="84">
        <f t="shared" si="10"/>
        <v>32</v>
      </c>
      <c r="K12" s="83">
        <v>100093</v>
      </c>
      <c r="L12" s="77">
        <f t="shared" si="1"/>
        <v>0.23258618606337197</v>
      </c>
      <c r="M12" s="77">
        <f t="shared" si="2"/>
        <v>6.0273201822581947E-3</v>
      </c>
      <c r="N12" s="84">
        <f t="shared" si="11"/>
        <v>32</v>
      </c>
      <c r="O12" s="83">
        <v>91523</v>
      </c>
      <c r="P12" s="77">
        <f t="shared" si="3"/>
        <v>0.21267207004563748</v>
      </c>
      <c r="Q12" s="77">
        <f t="shared" si="4"/>
        <v>6.3347856303919096E-3</v>
      </c>
      <c r="R12" s="84">
        <f t="shared" si="12"/>
        <v>32</v>
      </c>
      <c r="S12" s="83">
        <v>8779</v>
      </c>
      <c r="T12" s="10">
        <v>2.039976948887877</v>
      </c>
      <c r="U12" s="77">
        <f t="shared" si="5"/>
        <v>8.4202308058253916E-3</v>
      </c>
      <c r="V12" s="84">
        <f t="shared" si="13"/>
        <v>27</v>
      </c>
      <c r="W12" s="83">
        <v>10525</v>
      </c>
      <c r="X12" s="92">
        <v>2.4456951118629573</v>
      </c>
      <c r="Z12" s="73"/>
    </row>
    <row r="13" spans="1:26" x14ac:dyDescent="0.2">
      <c r="A13" s="56" t="s">
        <v>28</v>
      </c>
      <c r="B13" s="57">
        <v>1540909</v>
      </c>
      <c r="C13" s="83">
        <v>240161</v>
      </c>
      <c r="D13" s="77">
        <f t="shared" si="6"/>
        <v>0.1558567053602776</v>
      </c>
      <c r="E13" s="77">
        <f t="shared" si="7"/>
        <v>1.8220635223506462E-2</v>
      </c>
      <c r="F13" s="84">
        <f t="shared" si="8"/>
        <v>20</v>
      </c>
      <c r="G13" s="83">
        <v>439170</v>
      </c>
      <c r="H13" s="77">
        <f t="shared" si="0"/>
        <v>0.28500709646059569</v>
      </c>
      <c r="I13" s="77">
        <f t="shared" si="9"/>
        <v>2.3235417470090159E-2</v>
      </c>
      <c r="J13" s="84">
        <f t="shared" si="10"/>
        <v>15</v>
      </c>
      <c r="K13" s="83">
        <v>463606</v>
      </c>
      <c r="L13" s="77">
        <f t="shared" si="1"/>
        <v>0.30086526848762646</v>
      </c>
      <c r="M13" s="77">
        <f t="shared" si="2"/>
        <v>2.791705514287705E-2</v>
      </c>
      <c r="N13" s="84">
        <f t="shared" si="11"/>
        <v>13</v>
      </c>
      <c r="O13" s="83">
        <v>353638</v>
      </c>
      <c r="P13" s="77">
        <f t="shared" si="3"/>
        <v>0.22949960056044841</v>
      </c>
      <c r="Q13" s="77">
        <f t="shared" si="4"/>
        <v>2.4477136028763634E-2</v>
      </c>
      <c r="R13" s="84">
        <f t="shared" si="12"/>
        <v>15</v>
      </c>
      <c r="S13" s="83">
        <v>21923</v>
      </c>
      <c r="T13" s="10">
        <v>1.4227316473587992</v>
      </c>
      <c r="U13" s="77">
        <f t="shared" si="5"/>
        <v>2.1027078249927104E-2</v>
      </c>
      <c r="V13" s="84">
        <f t="shared" si="13"/>
        <v>15</v>
      </c>
      <c r="W13" s="83">
        <v>22411</v>
      </c>
      <c r="X13" s="92">
        <v>1.4544012657463874</v>
      </c>
    </row>
    <row r="14" spans="1:26" x14ac:dyDescent="0.2">
      <c r="A14" s="56" t="s">
        <v>27</v>
      </c>
      <c r="B14" s="57">
        <v>2143150</v>
      </c>
      <c r="C14" s="83">
        <v>429602</v>
      </c>
      <c r="D14" s="77">
        <f t="shared" si="6"/>
        <v>0.20045353801647109</v>
      </c>
      <c r="E14" s="77">
        <f t="shared" si="7"/>
        <v>3.2593224267424038E-2</v>
      </c>
      <c r="F14" s="84">
        <f t="shared" si="8"/>
        <v>11</v>
      </c>
      <c r="G14" s="83">
        <v>641362</v>
      </c>
      <c r="H14" s="77">
        <f t="shared" si="0"/>
        <v>0.29926136761309285</v>
      </c>
      <c r="I14" s="77">
        <f t="shared" si="9"/>
        <v>3.3932904841979111E-2</v>
      </c>
      <c r="J14" s="84">
        <f t="shared" si="10"/>
        <v>9</v>
      </c>
      <c r="K14" s="83">
        <v>530754</v>
      </c>
      <c r="L14" s="77">
        <f t="shared" si="1"/>
        <v>0.24765135431491028</v>
      </c>
      <c r="M14" s="77">
        <f t="shared" si="2"/>
        <v>3.1960519676843192E-2</v>
      </c>
      <c r="N14" s="84">
        <f t="shared" si="11"/>
        <v>10</v>
      </c>
      <c r="O14" s="83">
        <v>462900</v>
      </c>
      <c r="P14" s="77">
        <f t="shared" si="3"/>
        <v>0.21599048130088888</v>
      </c>
      <c r="Q14" s="77">
        <f t="shared" si="4"/>
        <v>3.2039730650311016E-2</v>
      </c>
      <c r="R14" s="84">
        <f t="shared" si="12"/>
        <v>8</v>
      </c>
      <c r="S14" s="83">
        <v>31286</v>
      </c>
      <c r="T14" s="10">
        <v>1.459813825443856</v>
      </c>
      <c r="U14" s="77">
        <f t="shared" si="5"/>
        <v>3.0007442874023602E-2</v>
      </c>
      <c r="V14" s="84">
        <f t="shared" si="13"/>
        <v>9</v>
      </c>
      <c r="W14" s="83">
        <v>47246</v>
      </c>
      <c r="X14" s="92">
        <v>2.2045120500198307</v>
      </c>
    </row>
    <row r="15" spans="1:26" x14ac:dyDescent="0.2">
      <c r="A15" s="56" t="s">
        <v>26</v>
      </c>
      <c r="B15" s="57">
        <v>6018719</v>
      </c>
      <c r="C15" s="83">
        <v>812783</v>
      </c>
      <c r="D15" s="77">
        <f t="shared" si="6"/>
        <v>0.13504252316813595</v>
      </c>
      <c r="E15" s="77">
        <f t="shared" si="7"/>
        <v>6.1664560685820158E-2</v>
      </c>
      <c r="F15" s="84">
        <f t="shared" si="8"/>
        <v>3</v>
      </c>
      <c r="G15" s="83">
        <v>1309305</v>
      </c>
      <c r="H15" s="77">
        <f t="shared" si="0"/>
        <v>0.21753881515319123</v>
      </c>
      <c r="I15" s="77">
        <f t="shared" si="9"/>
        <v>6.9272145799295026E-2</v>
      </c>
      <c r="J15" s="84">
        <f t="shared" si="10"/>
        <v>3</v>
      </c>
      <c r="K15" s="83">
        <v>1646923</v>
      </c>
      <c r="L15" s="77">
        <f t="shared" si="1"/>
        <v>0.27363347582766367</v>
      </c>
      <c r="M15" s="77">
        <f t="shared" si="2"/>
        <v>9.9173091390259177E-2</v>
      </c>
      <c r="N15" s="84">
        <f t="shared" si="11"/>
        <v>2</v>
      </c>
      <c r="O15" s="83">
        <v>1943771</v>
      </c>
      <c r="P15" s="77">
        <f t="shared" si="3"/>
        <v>0.32295426983715303</v>
      </c>
      <c r="Q15" s="77">
        <f t="shared" si="4"/>
        <v>0.1345385597016325</v>
      </c>
      <c r="R15" s="84">
        <f t="shared" si="12"/>
        <v>2</v>
      </c>
      <c r="S15" s="83">
        <v>200233</v>
      </c>
      <c r="T15" s="10">
        <v>3.3268374881764706</v>
      </c>
      <c r="U15" s="77">
        <f t="shared" si="5"/>
        <v>0.19205012814020225</v>
      </c>
      <c r="V15" s="84">
        <f t="shared" si="13"/>
        <v>1</v>
      </c>
      <c r="W15" s="83">
        <v>105704</v>
      </c>
      <c r="X15" s="92">
        <v>1.7562541132091398</v>
      </c>
    </row>
    <row r="16" spans="1:26" x14ac:dyDescent="0.2">
      <c r="A16" s="56" t="s">
        <v>25</v>
      </c>
      <c r="B16" s="57">
        <v>925192</v>
      </c>
      <c r="C16" s="83">
        <v>173334</v>
      </c>
      <c r="D16" s="77">
        <f t="shared" si="6"/>
        <v>0.18734922048612612</v>
      </c>
      <c r="E16" s="77">
        <f t="shared" si="7"/>
        <v>1.315057642927565E-2</v>
      </c>
      <c r="F16" s="84">
        <f t="shared" si="8"/>
        <v>26</v>
      </c>
      <c r="G16" s="83">
        <v>325814</v>
      </c>
      <c r="H16" s="77">
        <f t="shared" si="0"/>
        <v>0.35215825471902046</v>
      </c>
      <c r="I16" s="77">
        <f t="shared" si="9"/>
        <v>1.7238026977252442E-2</v>
      </c>
      <c r="J16" s="84">
        <f t="shared" si="10"/>
        <v>25</v>
      </c>
      <c r="K16" s="83">
        <v>218338</v>
      </c>
      <c r="L16" s="77">
        <f t="shared" si="1"/>
        <v>0.23599209677558819</v>
      </c>
      <c r="M16" s="77">
        <f t="shared" si="2"/>
        <v>1.314770297577143E-2</v>
      </c>
      <c r="N16" s="84">
        <f t="shared" si="11"/>
        <v>25</v>
      </c>
      <c r="O16" s="83">
        <v>175302</v>
      </c>
      <c r="P16" s="77">
        <f t="shared" si="3"/>
        <v>0.18947634653131459</v>
      </c>
      <c r="Q16" s="77">
        <f t="shared" si="4"/>
        <v>1.2133568508232493E-2</v>
      </c>
      <c r="R16" s="84">
        <f t="shared" si="12"/>
        <v>25</v>
      </c>
      <c r="S16" s="83">
        <v>15072</v>
      </c>
      <c r="T16" s="10">
        <v>1.6290672638760388</v>
      </c>
      <c r="U16" s="77">
        <f t="shared" si="5"/>
        <v>1.4456056350996732E-2</v>
      </c>
      <c r="V16" s="84">
        <f t="shared" si="13"/>
        <v>22</v>
      </c>
      <c r="W16" s="83">
        <v>17332</v>
      </c>
      <c r="X16" s="92">
        <v>1.8733408849190221</v>
      </c>
    </row>
    <row r="17" spans="1:24" x14ac:dyDescent="0.2">
      <c r="A17" s="56" t="s">
        <v>24</v>
      </c>
      <c r="B17" s="57">
        <v>2745899</v>
      </c>
      <c r="C17" s="83">
        <v>624929</v>
      </c>
      <c r="D17" s="77">
        <f t="shared" si="6"/>
        <v>0.22758630233668464</v>
      </c>
      <c r="E17" s="77">
        <f t="shared" si="7"/>
        <v>4.7412374821851469E-2</v>
      </c>
      <c r="F17" s="84">
        <f t="shared" si="8"/>
        <v>6</v>
      </c>
      <c r="G17" s="83">
        <v>932040</v>
      </c>
      <c r="H17" s="77">
        <f t="shared" si="0"/>
        <v>0.33942981879522882</v>
      </c>
      <c r="I17" s="77">
        <f t="shared" si="9"/>
        <v>4.9311971443456594E-2</v>
      </c>
      <c r="J17" s="84">
        <f t="shared" si="10"/>
        <v>6</v>
      </c>
      <c r="K17" s="83">
        <v>581746</v>
      </c>
      <c r="L17" s="77">
        <f t="shared" si="1"/>
        <v>0.21185994095194324</v>
      </c>
      <c r="M17" s="77">
        <f t="shared" si="2"/>
        <v>3.5031115130408477E-2</v>
      </c>
      <c r="N17" s="84">
        <f t="shared" si="11"/>
        <v>8</v>
      </c>
      <c r="O17" s="83">
        <v>495903</v>
      </c>
      <c r="P17" s="77">
        <f t="shared" si="3"/>
        <v>0.18059768403717691</v>
      </c>
      <c r="Q17" s="77">
        <f t="shared" si="4"/>
        <v>3.4324040934718476E-2</v>
      </c>
      <c r="R17" s="84">
        <f t="shared" si="12"/>
        <v>7</v>
      </c>
      <c r="S17" s="83">
        <v>51186</v>
      </c>
      <c r="T17" s="10">
        <v>1.86408895593028</v>
      </c>
      <c r="U17" s="77">
        <f t="shared" si="5"/>
        <v>4.909419455826159E-2</v>
      </c>
      <c r="V17" s="84">
        <f t="shared" si="13"/>
        <v>7</v>
      </c>
      <c r="W17" s="83">
        <v>60095</v>
      </c>
      <c r="X17" s="92">
        <v>2.1885364319663614</v>
      </c>
    </row>
    <row r="18" spans="1:24" x14ac:dyDescent="0.2">
      <c r="A18" s="56" t="s">
        <v>23</v>
      </c>
      <c r="B18" s="57">
        <v>1340224</v>
      </c>
      <c r="C18" s="83">
        <v>293431</v>
      </c>
      <c r="D18" s="77">
        <f t="shared" si="6"/>
        <v>0.21894175898954205</v>
      </c>
      <c r="E18" s="77">
        <f t="shared" si="7"/>
        <v>2.2262145869931943E-2</v>
      </c>
      <c r="F18" s="84">
        <f t="shared" si="8"/>
        <v>15</v>
      </c>
      <c r="G18" s="83">
        <v>402105</v>
      </c>
      <c r="H18" s="77">
        <f t="shared" si="0"/>
        <v>0.30002820424048515</v>
      </c>
      <c r="I18" s="77">
        <f t="shared" si="9"/>
        <v>2.1274398391990811E-2</v>
      </c>
      <c r="J18" s="84">
        <f t="shared" si="10"/>
        <v>18</v>
      </c>
      <c r="K18" s="83">
        <v>363957</v>
      </c>
      <c r="L18" s="77">
        <f t="shared" si="1"/>
        <v>0.27156430566830619</v>
      </c>
      <c r="M18" s="77">
        <f t="shared" si="2"/>
        <v>2.191647139734193E-2</v>
      </c>
      <c r="N18" s="84">
        <f t="shared" si="11"/>
        <v>16</v>
      </c>
      <c r="O18" s="83">
        <v>244595</v>
      </c>
      <c r="P18" s="77">
        <f t="shared" si="3"/>
        <v>0.18250307411298411</v>
      </c>
      <c r="Q18" s="77">
        <f t="shared" si="4"/>
        <v>1.6929699542909533E-2</v>
      </c>
      <c r="R18" s="84">
        <f t="shared" si="12"/>
        <v>21</v>
      </c>
      <c r="S18" s="83">
        <v>7115</v>
      </c>
      <c r="T18" s="10">
        <v>0.53088140489947944</v>
      </c>
      <c r="U18" s="77">
        <f t="shared" si="5"/>
        <v>6.824233077052929E-3</v>
      </c>
      <c r="V18" s="84">
        <f t="shared" si="13"/>
        <v>30</v>
      </c>
      <c r="W18" s="83">
        <v>29021</v>
      </c>
      <c r="X18" s="92">
        <v>2.1653842939687697</v>
      </c>
    </row>
    <row r="19" spans="1:24" x14ac:dyDescent="0.2">
      <c r="A19" s="56" t="s">
        <v>22</v>
      </c>
      <c r="B19" s="57">
        <v>1468579</v>
      </c>
      <c r="C19" s="83">
        <v>272837</v>
      </c>
      <c r="D19" s="77">
        <f t="shared" si="6"/>
        <v>0.18578299158574377</v>
      </c>
      <c r="E19" s="77">
        <f t="shared" si="7"/>
        <v>2.0699711662075994E-2</v>
      </c>
      <c r="F19" s="84">
        <f t="shared" si="8"/>
        <v>17</v>
      </c>
      <c r="G19" s="83">
        <v>490377</v>
      </c>
      <c r="H19" s="77">
        <f t="shared" si="0"/>
        <v>0.33391257807717528</v>
      </c>
      <c r="I19" s="77">
        <f t="shared" si="9"/>
        <v>2.5944655401622156E-2</v>
      </c>
      <c r="J19" s="84">
        <f t="shared" si="10"/>
        <v>14</v>
      </c>
      <c r="K19" s="83">
        <v>327513</v>
      </c>
      <c r="L19" s="77">
        <f t="shared" si="1"/>
        <v>0.22301353893798018</v>
      </c>
      <c r="M19" s="77">
        <f t="shared" si="2"/>
        <v>1.9721915766856103E-2</v>
      </c>
      <c r="N19" s="84">
        <f t="shared" si="11"/>
        <v>19</v>
      </c>
      <c r="O19" s="83">
        <v>322115</v>
      </c>
      <c r="P19" s="77">
        <f t="shared" si="3"/>
        <v>0.21933787695452542</v>
      </c>
      <c r="Q19" s="77">
        <f t="shared" si="4"/>
        <v>2.2295264286940879E-2</v>
      </c>
      <c r="R19" s="84">
        <f t="shared" si="12"/>
        <v>16</v>
      </c>
      <c r="S19" s="83">
        <v>31186</v>
      </c>
      <c r="T19" s="10">
        <v>2.1235493630237121</v>
      </c>
      <c r="U19" s="77">
        <f t="shared" si="5"/>
        <v>2.9911529548977179E-2</v>
      </c>
      <c r="V19" s="84">
        <f t="shared" si="13"/>
        <v>10</v>
      </c>
      <c r="W19" s="83">
        <v>24551</v>
      </c>
      <c r="X19" s="92">
        <v>1.6717520814338214</v>
      </c>
    </row>
    <row r="20" spans="1:24" x14ac:dyDescent="0.2">
      <c r="A20" s="58" t="s">
        <v>21</v>
      </c>
      <c r="B20" s="59">
        <v>4910855</v>
      </c>
      <c r="C20" s="85">
        <v>1222113</v>
      </c>
      <c r="D20" s="79">
        <f t="shared" si="6"/>
        <v>0.24885951631640518</v>
      </c>
      <c r="E20" s="79">
        <f t="shared" si="7"/>
        <v>9.2719780376102512E-2</v>
      </c>
      <c r="F20" s="86">
        <f t="shared" si="8"/>
        <v>2</v>
      </c>
      <c r="G20" s="85">
        <v>1482961</v>
      </c>
      <c r="H20" s="79">
        <f t="shared" si="0"/>
        <v>0.30197613246573152</v>
      </c>
      <c r="I20" s="79">
        <f t="shared" si="9"/>
        <v>7.8459862756705551E-2</v>
      </c>
      <c r="J20" s="86">
        <f t="shared" si="10"/>
        <v>2</v>
      </c>
      <c r="K20" s="85">
        <v>1056627</v>
      </c>
      <c r="L20" s="79">
        <f t="shared" si="1"/>
        <v>0.21516151464459854</v>
      </c>
      <c r="M20" s="79">
        <f t="shared" si="2"/>
        <v>6.3627119201332058E-2</v>
      </c>
      <c r="N20" s="86">
        <f t="shared" si="11"/>
        <v>3</v>
      </c>
      <c r="O20" s="85">
        <v>980113</v>
      </c>
      <c r="P20" s="79">
        <f t="shared" si="3"/>
        <v>0.19958092837194338</v>
      </c>
      <c r="Q20" s="79">
        <f t="shared" si="4"/>
        <v>6.7838748167786303E-2</v>
      </c>
      <c r="R20" s="86">
        <f t="shared" si="12"/>
        <v>3</v>
      </c>
      <c r="S20" s="85">
        <v>71929</v>
      </c>
      <c r="T20" s="78">
        <v>1.4646940298583444</v>
      </c>
      <c r="U20" s="79">
        <f t="shared" si="5"/>
        <v>6.8989495572640919E-2</v>
      </c>
      <c r="V20" s="86">
        <f t="shared" si="13"/>
        <v>3</v>
      </c>
      <c r="W20" s="85">
        <v>97112</v>
      </c>
      <c r="X20" s="93">
        <v>1.9774967902737912</v>
      </c>
    </row>
    <row r="21" spans="1:24" x14ac:dyDescent="0.2">
      <c r="A21" s="56" t="s">
        <v>20</v>
      </c>
      <c r="B21" s="57">
        <v>9934332</v>
      </c>
      <c r="C21" s="83">
        <v>1862032</v>
      </c>
      <c r="D21" s="77">
        <f t="shared" si="6"/>
        <v>0.18743404186612647</v>
      </c>
      <c r="E21" s="77">
        <f t="shared" si="7"/>
        <v>0.14126942278927965</v>
      </c>
      <c r="F21" s="84">
        <f t="shared" si="8"/>
        <v>1</v>
      </c>
      <c r="G21" s="83">
        <v>2763571</v>
      </c>
      <c r="H21" s="77">
        <f t="shared" si="0"/>
        <v>0.27818387788932358</v>
      </c>
      <c r="I21" s="77">
        <f t="shared" si="9"/>
        <v>0.14621382583790909</v>
      </c>
      <c r="J21" s="84">
        <f t="shared" si="10"/>
        <v>1</v>
      </c>
      <c r="K21" s="83">
        <v>2976566</v>
      </c>
      <c r="L21" s="77">
        <f t="shared" si="1"/>
        <v>0.29962417201277347</v>
      </c>
      <c r="M21" s="77">
        <f t="shared" si="2"/>
        <v>0.17924046961948933</v>
      </c>
      <c r="N21" s="84">
        <f t="shared" si="11"/>
        <v>1</v>
      </c>
      <c r="O21" s="83">
        <v>2053728</v>
      </c>
      <c r="P21" s="77">
        <f t="shared" si="3"/>
        <v>0.20673035690774175</v>
      </c>
      <c r="Q21" s="77">
        <f t="shared" si="4"/>
        <v>0.14214925890905583</v>
      </c>
      <c r="R21" s="84">
        <f t="shared" si="12"/>
        <v>1</v>
      </c>
      <c r="S21" s="83">
        <v>89936</v>
      </c>
      <c r="T21" s="10">
        <v>0.90530495658892818</v>
      </c>
      <c r="U21" s="77">
        <f t="shared" si="5"/>
        <v>8.6260608013750129E-2</v>
      </c>
      <c r="V21" s="84">
        <f t="shared" si="13"/>
        <v>2</v>
      </c>
      <c r="W21" s="83">
        <v>188499</v>
      </c>
      <c r="X21" s="92">
        <v>1.8974501758145388</v>
      </c>
    </row>
    <row r="22" spans="1:24" x14ac:dyDescent="0.2">
      <c r="A22" s="56" t="s">
        <v>19</v>
      </c>
      <c r="B22" s="57">
        <v>2118384</v>
      </c>
      <c r="C22" s="83">
        <v>591488</v>
      </c>
      <c r="D22" s="77">
        <f t="shared" si="6"/>
        <v>0.27921661039735951</v>
      </c>
      <c r="E22" s="77">
        <f t="shared" si="7"/>
        <v>4.4875259043230961E-2</v>
      </c>
      <c r="F22" s="84">
        <f t="shared" si="8"/>
        <v>7</v>
      </c>
      <c r="G22" s="83">
        <v>629772</v>
      </c>
      <c r="H22" s="77">
        <f t="shared" si="0"/>
        <v>0.29728887680420546</v>
      </c>
      <c r="I22" s="77">
        <f t="shared" si="9"/>
        <v>3.3319706106914454E-2</v>
      </c>
      <c r="J22" s="84">
        <f t="shared" si="10"/>
        <v>10</v>
      </c>
      <c r="K22" s="83">
        <v>473434</v>
      </c>
      <c r="L22" s="77">
        <f t="shared" si="1"/>
        <v>0.22348828163354709</v>
      </c>
      <c r="M22" s="77">
        <f t="shared" si="2"/>
        <v>2.8508869782774279E-2</v>
      </c>
      <c r="N22" s="84">
        <f t="shared" si="11"/>
        <v>12</v>
      </c>
      <c r="O22" s="83">
        <v>368742</v>
      </c>
      <c r="P22" s="77">
        <f t="shared" si="3"/>
        <v>0.17406759114494821</v>
      </c>
      <c r="Q22" s="77">
        <f t="shared" si="4"/>
        <v>2.5522562884979443E-2</v>
      </c>
      <c r="R22" s="84">
        <f t="shared" si="12"/>
        <v>14</v>
      </c>
      <c r="S22" s="83">
        <v>29910</v>
      </c>
      <c r="T22" s="10">
        <v>1.4119253166564703</v>
      </c>
      <c r="U22" s="77">
        <f t="shared" si="5"/>
        <v>2.8687675521384834E-2</v>
      </c>
      <c r="V22" s="84">
        <f t="shared" si="13"/>
        <v>12</v>
      </c>
      <c r="W22" s="83">
        <v>25038</v>
      </c>
      <c r="X22" s="92">
        <v>1.1819386853375027</v>
      </c>
    </row>
    <row r="23" spans="1:24" x14ac:dyDescent="0.2">
      <c r="A23" s="56" t="s">
        <v>18</v>
      </c>
      <c r="B23" s="57">
        <v>1093299</v>
      </c>
      <c r="C23" s="83">
        <v>231294</v>
      </c>
      <c r="D23" s="77">
        <f t="shared" si="6"/>
        <v>0.21155603361934841</v>
      </c>
      <c r="E23" s="77">
        <f t="shared" si="7"/>
        <v>1.7547909957843714E-2</v>
      </c>
      <c r="F23" s="84">
        <f t="shared" si="8"/>
        <v>21</v>
      </c>
      <c r="G23" s="83">
        <v>330432</v>
      </c>
      <c r="H23" s="77">
        <f t="shared" si="0"/>
        <v>0.30223388112492555</v>
      </c>
      <c r="I23" s="77">
        <f t="shared" si="9"/>
        <v>1.7482354135020223E-2</v>
      </c>
      <c r="J23" s="84">
        <f t="shared" si="10"/>
        <v>23</v>
      </c>
      <c r="K23" s="83">
        <v>267638</v>
      </c>
      <c r="L23" s="77">
        <f t="shared" si="1"/>
        <v>0.24479854092979139</v>
      </c>
      <c r="M23" s="77">
        <f t="shared" si="2"/>
        <v>1.6116410927229863E-2</v>
      </c>
      <c r="N23" s="84">
        <f t="shared" si="11"/>
        <v>23</v>
      </c>
      <c r="O23" s="83">
        <v>222587</v>
      </c>
      <c r="P23" s="77">
        <f t="shared" si="3"/>
        <v>0.20359206401908353</v>
      </c>
      <c r="Q23" s="77">
        <f t="shared" si="4"/>
        <v>1.5406410728582367E-2</v>
      </c>
      <c r="R23" s="84">
        <f t="shared" si="12"/>
        <v>23</v>
      </c>
      <c r="S23" s="83">
        <v>15134</v>
      </c>
      <c r="T23" s="10">
        <v>1.3842507859240702</v>
      </c>
      <c r="U23" s="77">
        <f t="shared" si="5"/>
        <v>1.4515522612525512E-2</v>
      </c>
      <c r="V23" s="84">
        <f t="shared" si="13"/>
        <v>21</v>
      </c>
      <c r="W23" s="83">
        <v>26214</v>
      </c>
      <c r="X23" s="92">
        <v>2.3976972447610394</v>
      </c>
    </row>
    <row r="24" spans="1:24" x14ac:dyDescent="0.2">
      <c r="A24" s="56" t="s">
        <v>17</v>
      </c>
      <c r="B24" s="57">
        <v>690375</v>
      </c>
      <c r="C24" s="83">
        <v>134052</v>
      </c>
      <c r="D24" s="77">
        <f t="shared" si="6"/>
        <v>0.19417273221075501</v>
      </c>
      <c r="E24" s="77">
        <f t="shared" si="7"/>
        <v>1.0170313218971808E-2</v>
      </c>
      <c r="F24" s="84">
        <f t="shared" si="8"/>
        <v>28</v>
      </c>
      <c r="G24" s="83">
        <v>213218</v>
      </c>
      <c r="H24" s="77">
        <f t="shared" si="0"/>
        <v>0.3088437443418432</v>
      </c>
      <c r="I24" s="77">
        <f t="shared" si="9"/>
        <v>1.1280846237533721E-2</v>
      </c>
      <c r="J24" s="84">
        <f t="shared" si="10"/>
        <v>28</v>
      </c>
      <c r="K24" s="83">
        <v>155055</v>
      </c>
      <c r="L24" s="77">
        <f t="shared" si="1"/>
        <v>0.22459532862574688</v>
      </c>
      <c r="M24" s="77">
        <f t="shared" si="2"/>
        <v>9.3369779191356476E-3</v>
      </c>
      <c r="N24" s="84">
        <f t="shared" si="11"/>
        <v>28</v>
      </c>
      <c r="O24" s="83">
        <v>154137</v>
      </c>
      <c r="P24" s="77">
        <f t="shared" si="3"/>
        <v>0.2232656165127648</v>
      </c>
      <c r="Q24" s="77">
        <f t="shared" si="4"/>
        <v>1.0668628134039725E-2</v>
      </c>
      <c r="R24" s="84">
        <f t="shared" si="12"/>
        <v>27</v>
      </c>
      <c r="S24" s="83">
        <v>11202</v>
      </c>
      <c r="T24" s="10">
        <v>1.6225964149918521</v>
      </c>
      <c r="U24" s="77">
        <f t="shared" si="5"/>
        <v>1.0744210671700198E-2</v>
      </c>
      <c r="V24" s="84">
        <f t="shared" si="13"/>
        <v>26</v>
      </c>
      <c r="W24" s="83">
        <v>22711</v>
      </c>
      <c r="X24" s="92">
        <v>3.2896614158971578</v>
      </c>
    </row>
    <row r="25" spans="1:24" x14ac:dyDescent="0.2">
      <c r="A25" s="56" t="s">
        <v>16</v>
      </c>
      <c r="B25" s="57">
        <v>3312061</v>
      </c>
      <c r="C25" s="83">
        <v>579422</v>
      </c>
      <c r="D25" s="77">
        <f t="shared" si="6"/>
        <v>0.17494303395982139</v>
      </c>
      <c r="E25" s="77">
        <f t="shared" si="7"/>
        <v>4.3959830707211253E-2</v>
      </c>
      <c r="F25" s="84">
        <f t="shared" si="8"/>
        <v>8</v>
      </c>
      <c r="G25" s="83">
        <v>992061</v>
      </c>
      <c r="H25" s="77">
        <f t="shared" si="0"/>
        <v>0.29952980938454937</v>
      </c>
      <c r="I25" s="77">
        <f t="shared" si="9"/>
        <v>5.2487536696029131E-2</v>
      </c>
      <c r="J25" s="84">
        <f t="shared" si="10"/>
        <v>5</v>
      </c>
      <c r="K25" s="83">
        <v>780059</v>
      </c>
      <c r="L25" s="77">
        <f t="shared" si="1"/>
        <v>0.23552072259538698</v>
      </c>
      <c r="M25" s="77">
        <f t="shared" si="2"/>
        <v>4.6972968679649375E-2</v>
      </c>
      <c r="N25" s="84">
        <f t="shared" si="11"/>
        <v>5</v>
      </c>
      <c r="O25" s="83">
        <v>825457</v>
      </c>
      <c r="P25" s="77">
        <f t="shared" si="3"/>
        <v>0.24922759574778364</v>
      </c>
      <c r="Q25" s="77">
        <f t="shared" si="4"/>
        <v>5.7134197328610456E-2</v>
      </c>
      <c r="R25" s="84">
        <f t="shared" si="12"/>
        <v>4</v>
      </c>
      <c r="S25" s="83">
        <v>60959</v>
      </c>
      <c r="T25" s="10">
        <v>1.8405156185227267</v>
      </c>
      <c r="U25" s="77">
        <f t="shared" si="5"/>
        <v>5.8467803815048416E-2</v>
      </c>
      <c r="V25" s="84">
        <f t="shared" si="13"/>
        <v>4</v>
      </c>
      <c r="W25" s="83">
        <v>74103</v>
      </c>
      <c r="X25" s="92">
        <v>2.2373682127231351</v>
      </c>
    </row>
    <row r="26" spans="1:24" x14ac:dyDescent="0.2">
      <c r="A26" s="56" t="s">
        <v>15</v>
      </c>
      <c r="B26" s="57">
        <v>1333009</v>
      </c>
      <c r="C26" s="83">
        <v>279948</v>
      </c>
      <c r="D26" s="77">
        <f t="shared" si="6"/>
        <v>0.21001208543978322</v>
      </c>
      <c r="E26" s="77">
        <f t="shared" si="7"/>
        <v>2.1239211985085785E-2</v>
      </c>
      <c r="F26" s="84">
        <f t="shared" si="8"/>
        <v>16</v>
      </c>
      <c r="G26" s="83">
        <v>437580</v>
      </c>
      <c r="H26" s="77">
        <f t="shared" si="0"/>
        <v>0.32826485042486586</v>
      </c>
      <c r="I26" s="77">
        <f t="shared" si="9"/>
        <v>2.3151294433959635E-2</v>
      </c>
      <c r="J26" s="84">
        <f t="shared" si="10"/>
        <v>16</v>
      </c>
      <c r="K26" s="83">
        <v>321345</v>
      </c>
      <c r="L26" s="77">
        <f t="shared" si="1"/>
        <v>0.24106738964253055</v>
      </c>
      <c r="M26" s="77">
        <f t="shared" si="2"/>
        <v>1.9350496078324751E-2</v>
      </c>
      <c r="N26" s="84">
        <f t="shared" si="11"/>
        <v>20</v>
      </c>
      <c r="O26" s="83">
        <v>270597</v>
      </c>
      <c r="P26" s="77">
        <f t="shared" si="3"/>
        <v>0.2029971290516418</v>
      </c>
      <c r="Q26" s="77">
        <f t="shared" si="4"/>
        <v>1.8729433991752451E-2</v>
      </c>
      <c r="R26" s="84">
        <f t="shared" si="12"/>
        <v>18</v>
      </c>
      <c r="S26" s="83">
        <v>6324</v>
      </c>
      <c r="T26" s="10">
        <v>0.47441540154642614</v>
      </c>
      <c r="U26" s="77">
        <f t="shared" si="5"/>
        <v>6.0655586759357305E-3</v>
      </c>
      <c r="V26" s="84">
        <f t="shared" si="13"/>
        <v>32</v>
      </c>
      <c r="W26" s="83">
        <v>17215</v>
      </c>
      <c r="X26" s="92">
        <v>1.2914391425714304</v>
      </c>
    </row>
    <row r="27" spans="1:24" x14ac:dyDescent="0.2">
      <c r="A27" s="56" t="s">
        <v>14</v>
      </c>
      <c r="B27" s="57">
        <v>2816384</v>
      </c>
      <c r="C27" s="83">
        <v>651438</v>
      </c>
      <c r="D27" s="77">
        <f t="shared" si="6"/>
        <v>0.2313029757305822</v>
      </c>
      <c r="E27" s="77">
        <f t="shared" si="7"/>
        <v>4.9423570724349934E-2</v>
      </c>
      <c r="F27" s="84">
        <f t="shared" si="8"/>
        <v>5</v>
      </c>
      <c r="G27" s="83">
        <v>743577</v>
      </c>
      <c r="H27" s="77">
        <f t="shared" si="0"/>
        <v>0.2640183298868336</v>
      </c>
      <c r="I27" s="77">
        <f t="shared" si="9"/>
        <v>3.9340852098634312E-2</v>
      </c>
      <c r="J27" s="84">
        <f t="shared" si="10"/>
        <v>7</v>
      </c>
      <c r="K27" s="83">
        <v>690403</v>
      </c>
      <c r="L27" s="77">
        <f t="shared" si="1"/>
        <v>0.24513809196473207</v>
      </c>
      <c r="M27" s="77">
        <f t="shared" si="2"/>
        <v>4.1574135411982897E-2</v>
      </c>
      <c r="N27" s="84">
        <f t="shared" si="11"/>
        <v>6</v>
      </c>
      <c r="O27" s="83">
        <v>634034</v>
      </c>
      <c r="P27" s="77">
        <f t="shared" si="3"/>
        <v>0.22512342066990865</v>
      </c>
      <c r="Q27" s="77">
        <f t="shared" si="4"/>
        <v>4.3884810073750904E-2</v>
      </c>
      <c r="R27" s="84">
        <f t="shared" si="12"/>
        <v>6</v>
      </c>
      <c r="S27" s="83">
        <v>58538</v>
      </c>
      <c r="T27" s="10">
        <v>2.0784807753488161</v>
      </c>
      <c r="U27" s="77">
        <f t="shared" si="5"/>
        <v>5.6145742215674539E-2</v>
      </c>
      <c r="V27" s="84">
        <f t="shared" si="13"/>
        <v>5</v>
      </c>
      <c r="W27" s="83">
        <v>38394</v>
      </c>
      <c r="X27" s="92">
        <v>1.36323739944553</v>
      </c>
    </row>
    <row r="28" spans="1:24" x14ac:dyDescent="0.2">
      <c r="A28" s="56" t="s">
        <v>13</v>
      </c>
      <c r="B28" s="57">
        <v>1104386</v>
      </c>
      <c r="C28" s="83">
        <v>204587</v>
      </c>
      <c r="D28" s="77">
        <f t="shared" si="6"/>
        <v>0.185249541374121</v>
      </c>
      <c r="E28" s="77">
        <f t="shared" si="7"/>
        <v>1.5521692108508529E-2</v>
      </c>
      <c r="F28" s="84">
        <f t="shared" si="8"/>
        <v>24</v>
      </c>
      <c r="G28" s="83">
        <v>335758</v>
      </c>
      <c r="H28" s="77">
        <f t="shared" si="0"/>
        <v>0.30402232552748765</v>
      </c>
      <c r="I28" s="77">
        <f t="shared" si="9"/>
        <v>1.7764139852272542E-2</v>
      </c>
      <c r="J28" s="84">
        <f t="shared" si="10"/>
        <v>22</v>
      </c>
      <c r="K28" s="83">
        <v>260435</v>
      </c>
      <c r="L28" s="77">
        <f t="shared" si="1"/>
        <v>0.23581881697160231</v>
      </c>
      <c r="M28" s="77">
        <f t="shared" si="2"/>
        <v>1.568266643687783E-2</v>
      </c>
      <c r="N28" s="84">
        <f t="shared" si="11"/>
        <v>24</v>
      </c>
      <c r="O28" s="83">
        <v>264002</v>
      </c>
      <c r="P28" s="77">
        <f t="shared" si="3"/>
        <v>0.23904866595556265</v>
      </c>
      <c r="Q28" s="77">
        <f t="shared" si="4"/>
        <v>1.8272959540167225E-2</v>
      </c>
      <c r="R28" s="84">
        <f t="shared" si="12"/>
        <v>20</v>
      </c>
      <c r="S28" s="83">
        <v>21819</v>
      </c>
      <c r="T28" s="10">
        <v>1.9756679276991922</v>
      </c>
      <c r="U28" s="77">
        <f t="shared" si="5"/>
        <v>2.0927328391878827E-2</v>
      </c>
      <c r="V28" s="84">
        <f t="shared" si="13"/>
        <v>16</v>
      </c>
      <c r="W28" s="83">
        <v>17785</v>
      </c>
      <c r="X28" s="92">
        <v>1.6103970894234443</v>
      </c>
    </row>
    <row r="29" spans="1:24" x14ac:dyDescent="0.2">
      <c r="A29" s="56" t="s">
        <v>12</v>
      </c>
      <c r="B29" s="57">
        <v>1069446</v>
      </c>
      <c r="C29" s="83">
        <v>230593</v>
      </c>
      <c r="D29" s="77">
        <f t="shared" si="6"/>
        <v>0.21561911494362501</v>
      </c>
      <c r="E29" s="77">
        <f t="shared" si="7"/>
        <v>1.7494726196568243E-2</v>
      </c>
      <c r="F29" s="84">
        <f t="shared" si="8"/>
        <v>22</v>
      </c>
      <c r="G29" s="83">
        <v>326069</v>
      </c>
      <c r="H29" s="77">
        <f t="shared" si="0"/>
        <v>0.30489524482769581</v>
      </c>
      <c r="I29" s="77">
        <f t="shared" si="9"/>
        <v>1.7251518407575262E-2</v>
      </c>
      <c r="J29" s="84">
        <f t="shared" si="10"/>
        <v>24</v>
      </c>
      <c r="K29" s="83">
        <v>269731</v>
      </c>
      <c r="L29" s="77">
        <f t="shared" si="1"/>
        <v>0.25221563314089723</v>
      </c>
      <c r="M29" s="77">
        <f t="shared" si="2"/>
        <v>1.6242445526467236E-2</v>
      </c>
      <c r="N29" s="84">
        <f t="shared" si="11"/>
        <v>22</v>
      </c>
      <c r="O29" s="83">
        <v>193016</v>
      </c>
      <c r="P29" s="77">
        <f t="shared" si="3"/>
        <v>0.18048223098688479</v>
      </c>
      <c r="Q29" s="77">
        <f t="shared" si="4"/>
        <v>1.335964711860106E-2</v>
      </c>
      <c r="R29" s="84">
        <f t="shared" si="12"/>
        <v>24</v>
      </c>
      <c r="S29" s="83">
        <v>13598</v>
      </c>
      <c r="T29" s="10">
        <v>1.2714994492475544</v>
      </c>
      <c r="U29" s="77">
        <f t="shared" si="5"/>
        <v>1.3042293939812471E-2</v>
      </c>
      <c r="V29" s="84">
        <f t="shared" si="13"/>
        <v>24</v>
      </c>
      <c r="W29" s="83">
        <v>36439</v>
      </c>
      <c r="X29" s="92">
        <v>3.4072781608421558</v>
      </c>
    </row>
    <row r="30" spans="1:24" x14ac:dyDescent="0.2">
      <c r="A30" s="56" t="s">
        <v>11</v>
      </c>
      <c r="B30" s="57">
        <v>1335486</v>
      </c>
      <c r="C30" s="83">
        <v>265552</v>
      </c>
      <c r="D30" s="77">
        <f t="shared" si="6"/>
        <v>0.1988429680281186</v>
      </c>
      <c r="E30" s="77">
        <f t="shared" si="7"/>
        <v>2.0147010234270294E-2</v>
      </c>
      <c r="F30" s="84">
        <f t="shared" si="8"/>
        <v>19</v>
      </c>
      <c r="G30" s="83">
        <v>401279</v>
      </c>
      <c r="H30" s="77">
        <f t="shared" si="0"/>
        <v>0.30047413450983385</v>
      </c>
      <c r="I30" s="77">
        <f t="shared" si="9"/>
        <v>2.1230696739258852E-2</v>
      </c>
      <c r="J30" s="84">
        <f t="shared" si="10"/>
        <v>19</v>
      </c>
      <c r="K30" s="83">
        <v>360135</v>
      </c>
      <c r="L30" s="77">
        <f t="shared" si="1"/>
        <v>0.26966587444570739</v>
      </c>
      <c r="M30" s="77">
        <f t="shared" si="2"/>
        <v>2.1686321259604117E-2</v>
      </c>
      <c r="N30" s="84">
        <f t="shared" si="11"/>
        <v>17</v>
      </c>
      <c r="O30" s="83">
        <v>264019</v>
      </c>
      <c r="P30" s="77">
        <f t="shared" si="3"/>
        <v>0.19769507130737424</v>
      </c>
      <c r="Q30" s="77">
        <f t="shared" si="4"/>
        <v>1.8274136199102321E-2</v>
      </c>
      <c r="R30" s="84">
        <f t="shared" si="12"/>
        <v>19</v>
      </c>
      <c r="S30" s="83">
        <v>14168</v>
      </c>
      <c r="T30" s="10">
        <v>1.0608871976194434</v>
      </c>
      <c r="U30" s="77">
        <f t="shared" si="5"/>
        <v>1.3588999892577076E-2</v>
      </c>
      <c r="V30" s="84">
        <f t="shared" si="13"/>
        <v>23</v>
      </c>
      <c r="W30" s="83">
        <v>30333</v>
      </c>
      <c r="X30" s="92">
        <v>2.271307973277144</v>
      </c>
    </row>
    <row r="31" spans="1:24" x14ac:dyDescent="0.2">
      <c r="A31" s="56" t="s">
        <v>10</v>
      </c>
      <c r="B31" s="57">
        <v>1721898</v>
      </c>
      <c r="C31" s="83">
        <v>351289</v>
      </c>
      <c r="D31" s="77">
        <f t="shared" si="6"/>
        <v>0.2040126650939835</v>
      </c>
      <c r="E31" s="77">
        <f t="shared" si="7"/>
        <v>2.6651740819826544E-2</v>
      </c>
      <c r="F31" s="84">
        <f t="shared" si="8"/>
        <v>14</v>
      </c>
      <c r="G31" s="83">
        <v>404337</v>
      </c>
      <c r="H31" s="77">
        <f t="shared" si="0"/>
        <v>0.23482052943902601</v>
      </c>
      <c r="I31" s="77">
        <f t="shared" si="9"/>
        <v>2.1392488087992906E-2</v>
      </c>
      <c r="J31" s="84">
        <f t="shared" si="10"/>
        <v>17</v>
      </c>
      <c r="K31" s="83">
        <v>453911</v>
      </c>
      <c r="L31" s="77">
        <f t="shared" si="1"/>
        <v>0.26361085267536172</v>
      </c>
      <c r="M31" s="77">
        <f t="shared" si="2"/>
        <v>2.7333249390556775E-2</v>
      </c>
      <c r="N31" s="84">
        <f t="shared" si="11"/>
        <v>14</v>
      </c>
      <c r="O31" s="83">
        <v>442284</v>
      </c>
      <c r="P31" s="77">
        <f t="shared" si="3"/>
        <v>0.25685842018516775</v>
      </c>
      <c r="Q31" s="77">
        <f t="shared" si="4"/>
        <v>3.0612789438198656E-2</v>
      </c>
      <c r="R31" s="84">
        <f t="shared" si="12"/>
        <v>11</v>
      </c>
      <c r="S31" s="83">
        <v>17724</v>
      </c>
      <c r="T31" s="10">
        <v>1.0293292634058462</v>
      </c>
      <c r="U31" s="77">
        <f t="shared" si="5"/>
        <v>1.6999677731227843E-2</v>
      </c>
      <c r="V31" s="84">
        <f t="shared" si="13"/>
        <v>19</v>
      </c>
      <c r="W31" s="83">
        <v>52353</v>
      </c>
      <c r="X31" s="92">
        <v>3.0404239972402545</v>
      </c>
    </row>
    <row r="32" spans="1:24" x14ac:dyDescent="0.2">
      <c r="A32" s="56" t="s">
        <v>9</v>
      </c>
      <c r="B32" s="57">
        <v>1914617</v>
      </c>
      <c r="C32" s="83">
        <v>380766</v>
      </c>
      <c r="D32" s="77">
        <f t="shared" si="6"/>
        <v>0.19887319500453615</v>
      </c>
      <c r="E32" s="77">
        <f t="shared" si="7"/>
        <v>2.8888114188039115E-2</v>
      </c>
      <c r="F32" s="84">
        <f t="shared" si="8"/>
        <v>12</v>
      </c>
      <c r="G32" s="83">
        <v>541129</v>
      </c>
      <c r="H32" s="77">
        <f t="shared" si="0"/>
        <v>0.28263041642271014</v>
      </c>
      <c r="I32" s="77">
        <f t="shared" si="9"/>
        <v>2.8629820388852652E-2</v>
      </c>
      <c r="J32" s="84">
        <f t="shared" si="10"/>
        <v>13</v>
      </c>
      <c r="K32" s="83">
        <v>488134</v>
      </c>
      <c r="L32" s="77">
        <f t="shared" si="1"/>
        <v>0.25495125134687513</v>
      </c>
      <c r="M32" s="77">
        <f t="shared" si="2"/>
        <v>2.9394062620227403E-2</v>
      </c>
      <c r="N32" s="84">
        <f t="shared" si="11"/>
        <v>11</v>
      </c>
      <c r="O32" s="83">
        <v>428827</v>
      </c>
      <c r="P32" s="77">
        <f t="shared" si="3"/>
        <v>0.22397534337154637</v>
      </c>
      <c r="Q32" s="77">
        <f t="shared" si="4"/>
        <v>2.9681360068224069E-2</v>
      </c>
      <c r="R32" s="84">
        <f t="shared" si="12"/>
        <v>12</v>
      </c>
      <c r="S32" s="83">
        <v>30232</v>
      </c>
      <c r="T32" s="10">
        <v>1.5790103190350864</v>
      </c>
      <c r="U32" s="77">
        <f t="shared" si="5"/>
        <v>2.8996516428034313E-2</v>
      </c>
      <c r="V32" s="84">
        <f t="shared" si="13"/>
        <v>11</v>
      </c>
      <c r="W32" s="83">
        <v>45529</v>
      </c>
      <c r="X32" s="92">
        <v>2.3779690663981357</v>
      </c>
    </row>
    <row r="33" spans="1:52" x14ac:dyDescent="0.2">
      <c r="A33" s="56" t="s">
        <v>8</v>
      </c>
      <c r="B33" s="57">
        <v>1245245</v>
      </c>
      <c r="C33" s="83">
        <v>230116</v>
      </c>
      <c r="D33" s="77">
        <f t="shared" si="6"/>
        <v>0.18479576308276685</v>
      </c>
      <c r="E33" s="77">
        <f t="shared" si="7"/>
        <v>1.7458536961007048E-2</v>
      </c>
      <c r="F33" s="84">
        <f t="shared" si="8"/>
        <v>23</v>
      </c>
      <c r="G33" s="83">
        <v>358061</v>
      </c>
      <c r="H33" s="77">
        <f t="shared" si="0"/>
        <v>0.28754261209641474</v>
      </c>
      <c r="I33" s="77">
        <f t="shared" si="9"/>
        <v>1.8944137383605331E-2</v>
      </c>
      <c r="J33" s="84">
        <f t="shared" si="10"/>
        <v>21</v>
      </c>
      <c r="K33" s="83">
        <v>352912</v>
      </c>
      <c r="L33" s="77">
        <f t="shared" si="1"/>
        <v>0.28340768282546808</v>
      </c>
      <c r="M33" s="77">
        <f t="shared" si="2"/>
        <v>2.1251372425255551E-2</v>
      </c>
      <c r="N33" s="84">
        <f t="shared" si="11"/>
        <v>18</v>
      </c>
      <c r="O33" s="83">
        <v>271331</v>
      </c>
      <c r="P33" s="77">
        <f t="shared" si="3"/>
        <v>0.21789366751121264</v>
      </c>
      <c r="Q33" s="77">
        <f t="shared" si="4"/>
        <v>1.8780237971655948E-2</v>
      </c>
      <c r="R33" s="84">
        <f t="shared" si="12"/>
        <v>17</v>
      </c>
      <c r="S33" s="83">
        <v>18754</v>
      </c>
      <c r="T33" s="10">
        <v>1.5060490104356974</v>
      </c>
      <c r="U33" s="77">
        <f t="shared" si="5"/>
        <v>1.7987584979205992E-2</v>
      </c>
      <c r="V33" s="84">
        <f t="shared" si="13"/>
        <v>18</v>
      </c>
      <c r="W33" s="83">
        <v>14071</v>
      </c>
      <c r="X33" s="92">
        <v>1.1299784379780686</v>
      </c>
    </row>
    <row r="34" spans="1:52" x14ac:dyDescent="0.2">
      <c r="A34" s="56" t="s">
        <v>7</v>
      </c>
      <c r="B34" s="57">
        <v>2150242</v>
      </c>
      <c r="C34" s="83">
        <v>482995</v>
      </c>
      <c r="D34" s="77">
        <f t="shared" si="6"/>
        <v>0.22462355399996839</v>
      </c>
      <c r="E34" s="77">
        <f t="shared" si="7"/>
        <v>3.6644066729308693E-2</v>
      </c>
      <c r="F34" s="84">
        <f t="shared" si="8"/>
        <v>10</v>
      </c>
      <c r="G34" s="83">
        <v>602790</v>
      </c>
      <c r="H34" s="77">
        <f t="shared" si="0"/>
        <v>0.28033588777449236</v>
      </c>
      <c r="I34" s="77">
        <f t="shared" si="9"/>
        <v>3.1892154056050386E-2</v>
      </c>
      <c r="J34" s="84">
        <f t="shared" si="10"/>
        <v>11</v>
      </c>
      <c r="K34" s="83">
        <v>539889</v>
      </c>
      <c r="L34" s="77">
        <f t="shared" si="1"/>
        <v>0.25108290136645084</v>
      </c>
      <c r="M34" s="77">
        <f t="shared" si="2"/>
        <v>3.2510603797260493E-2</v>
      </c>
      <c r="N34" s="84">
        <f t="shared" si="11"/>
        <v>9</v>
      </c>
      <c r="O34" s="83">
        <v>444437</v>
      </c>
      <c r="P34" s="77">
        <f t="shared" si="3"/>
        <v>0.20669161889684975</v>
      </c>
      <c r="Q34" s="77">
        <f t="shared" si="4"/>
        <v>3.076180983156681E-2</v>
      </c>
      <c r="R34" s="84">
        <f t="shared" si="12"/>
        <v>10</v>
      </c>
      <c r="S34" s="83">
        <v>25644</v>
      </c>
      <c r="T34" s="10">
        <v>1.1926099480895638</v>
      </c>
      <c r="U34" s="77">
        <f t="shared" si="5"/>
        <v>2.4596013074904471E-2</v>
      </c>
      <c r="V34" s="84">
        <f t="shared" si="13"/>
        <v>14</v>
      </c>
      <c r="W34" s="83">
        <v>54487</v>
      </c>
      <c r="X34" s="92">
        <v>2.533993848134303</v>
      </c>
    </row>
    <row r="35" spans="1:52" x14ac:dyDescent="0.2">
      <c r="A35" s="56" t="s">
        <v>6</v>
      </c>
      <c r="B35" s="57">
        <v>643069</v>
      </c>
      <c r="C35" s="83">
        <v>117277</v>
      </c>
      <c r="D35" s="77">
        <f t="shared" si="6"/>
        <v>0.18237078758266997</v>
      </c>
      <c r="E35" s="77">
        <f t="shared" si="7"/>
        <v>8.8976205008605373E-3</v>
      </c>
      <c r="F35" s="84">
        <f t="shared" si="8"/>
        <v>29</v>
      </c>
      <c r="G35" s="83">
        <v>188087</v>
      </c>
      <c r="H35" s="77">
        <f t="shared" si="0"/>
        <v>0.29248338825227155</v>
      </c>
      <c r="I35" s="77">
        <f t="shared" si="9"/>
        <v>9.9512260985423588E-3</v>
      </c>
      <c r="J35" s="84">
        <f t="shared" si="10"/>
        <v>29</v>
      </c>
      <c r="K35" s="83">
        <v>170243</v>
      </c>
      <c r="L35" s="77">
        <f t="shared" si="1"/>
        <v>0.26473519948870183</v>
      </c>
      <c r="M35" s="77">
        <f t="shared" si="2"/>
        <v>1.025155675010422E-2</v>
      </c>
      <c r="N35" s="84">
        <f t="shared" si="11"/>
        <v>27</v>
      </c>
      <c r="O35" s="83">
        <v>148443</v>
      </c>
      <c r="P35" s="77">
        <f t="shared" si="3"/>
        <v>0.23083526029088636</v>
      </c>
      <c r="Q35" s="77">
        <f t="shared" si="4"/>
        <v>1.0274516606014514E-2</v>
      </c>
      <c r="R35" s="84">
        <f t="shared" si="12"/>
        <v>28</v>
      </c>
      <c r="S35" s="83">
        <v>7828</v>
      </c>
      <c r="T35" s="10">
        <v>1.21728772495642</v>
      </c>
      <c r="U35" s="77">
        <f t="shared" si="5"/>
        <v>7.5080950846339181E-3</v>
      </c>
      <c r="V35" s="84">
        <f t="shared" si="13"/>
        <v>28</v>
      </c>
      <c r="W35" s="83">
        <v>11191</v>
      </c>
      <c r="X35" s="92">
        <v>1.74024871359061</v>
      </c>
    </row>
    <row r="36" spans="1:52" x14ac:dyDescent="0.2">
      <c r="A36" s="56" t="s">
        <v>5</v>
      </c>
      <c r="B36" s="57">
        <v>3631014</v>
      </c>
      <c r="C36" s="83">
        <v>736324</v>
      </c>
      <c r="D36" s="77">
        <f t="shared" si="6"/>
        <v>0.20278743072871655</v>
      </c>
      <c r="E36" s="77">
        <f t="shared" si="7"/>
        <v>5.5863737285875611E-2</v>
      </c>
      <c r="F36" s="84">
        <f t="shared" si="8"/>
        <v>4</v>
      </c>
      <c r="G36" s="83">
        <v>1071648</v>
      </c>
      <c r="H36" s="77">
        <f t="shared" si="0"/>
        <v>0.29513739137331885</v>
      </c>
      <c r="I36" s="77">
        <f t="shared" si="9"/>
        <v>5.669829146113619E-2</v>
      </c>
      <c r="J36" s="84">
        <f t="shared" si="10"/>
        <v>4</v>
      </c>
      <c r="K36" s="83">
        <v>860166</v>
      </c>
      <c r="L36" s="77">
        <f t="shared" si="1"/>
        <v>0.23689415683883344</v>
      </c>
      <c r="M36" s="77">
        <f t="shared" si="2"/>
        <v>5.1796787906170282E-2</v>
      </c>
      <c r="N36" s="84">
        <f t="shared" si="11"/>
        <v>4</v>
      </c>
      <c r="O36" s="83">
        <v>811205</v>
      </c>
      <c r="P36" s="77">
        <f t="shared" si="3"/>
        <v>0.22341004468724163</v>
      </c>
      <c r="Q36" s="77">
        <f t="shared" si="4"/>
        <v>5.6147741849612326E-2</v>
      </c>
      <c r="R36" s="84">
        <f t="shared" si="12"/>
        <v>5</v>
      </c>
      <c r="S36" s="83">
        <v>55717</v>
      </c>
      <c r="T36" s="10">
        <v>1.534474942812118</v>
      </c>
      <c r="U36" s="77">
        <f t="shared" si="5"/>
        <v>5.3440027316114976E-2</v>
      </c>
      <c r="V36" s="84">
        <f t="shared" si="13"/>
        <v>6</v>
      </c>
      <c r="W36" s="83">
        <v>95954</v>
      </c>
      <c r="X36" s="92">
        <v>2.6426226943768323</v>
      </c>
    </row>
    <row r="37" spans="1:52" x14ac:dyDescent="0.2">
      <c r="A37" s="56" t="s">
        <v>4</v>
      </c>
      <c r="B37" s="57">
        <v>1230363</v>
      </c>
      <c r="C37" s="83">
        <v>272551</v>
      </c>
      <c r="D37" s="77">
        <f t="shared" si="6"/>
        <v>0.22152080321010953</v>
      </c>
      <c r="E37" s="77">
        <f t="shared" si="7"/>
        <v>2.067801329442295E-2</v>
      </c>
      <c r="F37" s="84">
        <f t="shared" si="8"/>
        <v>18</v>
      </c>
      <c r="G37" s="87">
        <v>392551</v>
      </c>
      <c r="H37" s="77">
        <f t="shared" si="0"/>
        <v>0.3190529949291388</v>
      </c>
      <c r="I37" s="77">
        <f t="shared" si="9"/>
        <v>2.0768919469229142E-2</v>
      </c>
      <c r="J37" s="84">
        <f t="shared" si="10"/>
        <v>20</v>
      </c>
      <c r="K37" s="87">
        <v>285048</v>
      </c>
      <c r="L37" s="77">
        <f t="shared" si="1"/>
        <v>0.23167796820938211</v>
      </c>
      <c r="M37" s="77">
        <f t="shared" si="2"/>
        <v>1.7164792376213458E-2</v>
      </c>
      <c r="N37" s="84">
        <f t="shared" si="11"/>
        <v>21</v>
      </c>
      <c r="O37" s="87">
        <v>238660</v>
      </c>
      <c r="P37" s="77">
        <f t="shared" si="3"/>
        <v>0.19397527396386269</v>
      </c>
      <c r="Q37" s="77">
        <f t="shared" si="4"/>
        <v>1.6518907144098566E-2</v>
      </c>
      <c r="R37" s="84">
        <f t="shared" si="12"/>
        <v>22</v>
      </c>
      <c r="S37" s="87">
        <v>19226</v>
      </c>
      <c r="T37" s="10">
        <v>1.562628264991714</v>
      </c>
      <c r="U37" s="77">
        <f t="shared" si="5"/>
        <v>1.8440295873425102E-2</v>
      </c>
      <c r="V37" s="84">
        <f t="shared" si="13"/>
        <v>17</v>
      </c>
      <c r="W37" s="87">
        <v>22327</v>
      </c>
      <c r="X37" s="92">
        <v>1.814667703758972</v>
      </c>
    </row>
    <row r="38" spans="1:52" ht="12" thickBot="1" x14ac:dyDescent="0.25">
      <c r="A38" s="60" t="s">
        <v>3</v>
      </c>
      <c r="B38" s="61">
        <v>700627</v>
      </c>
      <c r="C38" s="119">
        <v>175962</v>
      </c>
      <c r="D38" s="90">
        <f t="shared" si="6"/>
        <v>0.2511493276736409</v>
      </c>
      <c r="E38" s="90">
        <f t="shared" si="7"/>
        <v>1.3349958632744885E-2</v>
      </c>
      <c r="F38" s="91">
        <f t="shared" si="8"/>
        <v>25</v>
      </c>
      <c r="G38" s="88">
        <v>237910</v>
      </c>
      <c r="H38" s="90">
        <f t="shared" si="0"/>
        <v>0.33956727331376041</v>
      </c>
      <c r="I38" s="90">
        <f t="shared" si="9"/>
        <v>1.2587239953341873E-2</v>
      </c>
      <c r="J38" s="91">
        <f t="shared" si="10"/>
        <v>26</v>
      </c>
      <c r="K38" s="88">
        <v>143071</v>
      </c>
      <c r="L38" s="90">
        <f t="shared" si="1"/>
        <v>0.20420423420735997</v>
      </c>
      <c r="M38" s="90">
        <f t="shared" si="2"/>
        <v>8.6153349964119587E-3</v>
      </c>
      <c r="N38" s="91">
        <f t="shared" si="11"/>
        <v>29</v>
      </c>
      <c r="O38" s="88">
        <v>111562</v>
      </c>
      <c r="P38" s="90">
        <f t="shared" si="3"/>
        <v>0.15923165964200636</v>
      </c>
      <c r="Q38" s="90">
        <f t="shared" si="4"/>
        <v>7.7217896539425309E-3</v>
      </c>
      <c r="R38" s="91">
        <f t="shared" si="12"/>
        <v>29</v>
      </c>
      <c r="S38" s="88">
        <v>15660</v>
      </c>
      <c r="T38" s="89">
        <v>2.2351408095891254</v>
      </c>
      <c r="U38" s="90">
        <f t="shared" si="5"/>
        <v>1.5020026702269693E-2</v>
      </c>
      <c r="V38" s="91">
        <f t="shared" si="13"/>
        <v>20</v>
      </c>
      <c r="W38" s="95">
        <v>16462</v>
      </c>
      <c r="X38" s="94">
        <v>2.3496097067341108</v>
      </c>
    </row>
    <row r="39" spans="1:52" s="1" customFormat="1" ht="11.25" customHeight="1" x14ac:dyDescent="0.2">
      <c r="A39" s="27" t="s">
        <v>46</v>
      </c>
      <c r="B39" s="4"/>
      <c r="C39" s="4"/>
      <c r="D39" s="4"/>
      <c r="E39" s="13"/>
      <c r="F39" s="5"/>
      <c r="G39" s="11"/>
      <c r="R39" s="74"/>
      <c r="S39" s="6"/>
    </row>
    <row r="40" spans="1:52" s="101" customFormat="1" ht="11.1" customHeight="1" x14ac:dyDescent="0.2">
      <c r="A40" s="97"/>
      <c r="B40" s="98" t="s">
        <v>2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117"/>
      <c r="N40" s="117"/>
      <c r="O40" s="117"/>
      <c r="P40" s="117"/>
      <c r="Q40" s="117"/>
      <c r="R40" s="80"/>
      <c r="S40" s="117"/>
      <c r="T40" s="117"/>
      <c r="U40" s="117"/>
      <c r="V40" s="80"/>
      <c r="W40" s="117"/>
      <c r="X40" s="117"/>
      <c r="Y40" s="9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</row>
    <row r="41" spans="1:52" s="101" customFormat="1" ht="11.1" customHeight="1" x14ac:dyDescent="0.2">
      <c r="A41" s="102" t="s">
        <v>1</v>
      </c>
      <c r="B41" s="98" t="s">
        <v>0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21"/>
      <c r="N41" s="121"/>
      <c r="O41" s="121"/>
      <c r="P41" s="121"/>
      <c r="Q41" s="121"/>
      <c r="R41" s="80"/>
      <c r="S41" s="121"/>
      <c r="T41" s="121"/>
      <c r="U41" s="121"/>
      <c r="V41" s="80"/>
      <c r="W41" s="121"/>
      <c r="X41" s="121"/>
      <c r="Y41" s="9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</row>
    <row r="42" spans="1:52" s="101" customFormat="1" ht="11.1" customHeight="1" x14ac:dyDescent="0.2">
      <c r="A42" s="102" t="s">
        <v>62</v>
      </c>
      <c r="B42" s="98" t="s">
        <v>63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22"/>
      <c r="N42" s="122"/>
      <c r="O42" s="122"/>
      <c r="P42" s="122"/>
      <c r="Q42" s="122"/>
      <c r="R42" s="80"/>
      <c r="S42" s="122"/>
      <c r="T42" s="122"/>
      <c r="U42" s="122"/>
      <c r="V42" s="80"/>
      <c r="W42" s="122"/>
      <c r="X42" s="122"/>
      <c r="Y42" s="9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</row>
    <row r="43" spans="1:52" s="101" customFormat="1" ht="11.1" customHeight="1" x14ac:dyDescent="0.2">
      <c r="A43" s="102" t="s">
        <v>64</v>
      </c>
      <c r="B43" s="103" t="s">
        <v>65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22"/>
      <c r="N43" s="122"/>
      <c r="O43" s="122"/>
      <c r="P43" s="122"/>
      <c r="Q43" s="122"/>
      <c r="R43" s="80"/>
      <c r="S43" s="122"/>
      <c r="T43" s="122"/>
      <c r="U43" s="122"/>
      <c r="V43" s="80"/>
      <c r="W43" s="122"/>
      <c r="X43" s="122"/>
      <c r="Y43" s="9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</row>
    <row r="44" spans="1:52" s="101" customFormat="1" ht="11.1" customHeight="1" x14ac:dyDescent="0.2">
      <c r="A44" s="102" t="s">
        <v>66</v>
      </c>
      <c r="B44" s="103" t="s">
        <v>67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22"/>
      <c r="N44" s="122"/>
      <c r="O44" s="122"/>
      <c r="P44" s="122"/>
      <c r="Q44" s="122"/>
      <c r="R44" s="80"/>
      <c r="S44" s="122"/>
      <c r="T44" s="122"/>
      <c r="U44" s="122"/>
      <c r="V44" s="80"/>
      <c r="W44" s="122"/>
      <c r="X44" s="122"/>
      <c r="Y44" s="9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</row>
    <row r="45" spans="1:52" ht="11.25" customHeight="1" x14ac:dyDescent="0.2"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</row>
    <row r="46" spans="1:52" x14ac:dyDescent="0.2"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</row>
    <row r="47" spans="1:52" x14ac:dyDescent="0.2">
      <c r="A47" s="114"/>
    </row>
    <row r="48" spans="1:52" x14ac:dyDescent="0.2">
      <c r="A48" s="33"/>
    </row>
    <row r="49" spans="1:1" x14ac:dyDescent="0.2">
      <c r="A49" s="33"/>
    </row>
    <row r="50" spans="1:1" x14ac:dyDescent="0.2">
      <c r="A50" s="114"/>
    </row>
    <row r="51" spans="1:1" x14ac:dyDescent="0.2">
      <c r="A51" s="33"/>
    </row>
    <row r="52" spans="1:1" x14ac:dyDescent="0.2">
      <c r="A52" s="33"/>
    </row>
    <row r="53" spans="1:1" x14ac:dyDescent="0.2">
      <c r="A53" s="33"/>
    </row>
  </sheetData>
  <mergeCells count="9">
    <mergeCell ref="A3:X3"/>
    <mergeCell ref="A4:A5"/>
    <mergeCell ref="W4:X4"/>
    <mergeCell ref="B4:B5"/>
    <mergeCell ref="C4:F4"/>
    <mergeCell ref="G4:J4"/>
    <mergeCell ref="K4:N4"/>
    <mergeCell ref="O4:R4"/>
    <mergeCell ref="S4:V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8"/>
  <sheetViews>
    <sheetView workbookViewId="0"/>
  </sheetViews>
  <sheetFormatPr baseColWidth="10" defaultRowHeight="11.25" x14ac:dyDescent="0.2"/>
  <cols>
    <col min="1" max="1" width="38.5" customWidth="1"/>
    <col min="2" max="2" width="29.33203125" customWidth="1"/>
  </cols>
  <sheetData>
    <row r="2" spans="1:3" ht="21.75" customHeight="1" x14ac:dyDescent="0.2">
      <c r="A2" s="169" t="s">
        <v>102</v>
      </c>
      <c r="B2" s="169"/>
      <c r="C2" s="169"/>
    </row>
    <row r="3" spans="1:3" ht="17.25" customHeight="1" x14ac:dyDescent="0.2">
      <c r="A3" s="127" t="s">
        <v>103</v>
      </c>
      <c r="B3" s="127" t="s">
        <v>101</v>
      </c>
      <c r="C3" s="127" t="s">
        <v>100</v>
      </c>
    </row>
    <row r="4" spans="1:3" x14ac:dyDescent="0.2">
      <c r="A4" s="123" t="s">
        <v>38</v>
      </c>
      <c r="B4" s="124">
        <v>4910855</v>
      </c>
      <c r="C4" s="125">
        <f>B4/B4</f>
        <v>1</v>
      </c>
    </row>
    <row r="5" spans="1:3" x14ac:dyDescent="0.2">
      <c r="A5" s="123" t="s">
        <v>89</v>
      </c>
      <c r="B5" s="124">
        <v>4416239</v>
      </c>
      <c r="C5" s="126">
        <f>B5/$B$4</f>
        <v>0.89928108241843829</v>
      </c>
    </row>
    <row r="6" spans="1:3" x14ac:dyDescent="0.2">
      <c r="A6" s="123" t="s">
        <v>95</v>
      </c>
      <c r="B6" s="124">
        <v>4173526</v>
      </c>
      <c r="C6" s="126">
        <f t="shared" ref="C6:C16" si="0">B6/$B$4</f>
        <v>0.84985730590701625</v>
      </c>
    </row>
    <row r="7" spans="1:3" x14ac:dyDescent="0.2">
      <c r="A7" s="123" t="s">
        <v>88</v>
      </c>
      <c r="B7" s="124">
        <v>4138494</v>
      </c>
      <c r="C7" s="126">
        <f t="shared" si="0"/>
        <v>0.84272372122573358</v>
      </c>
    </row>
    <row r="8" spans="1:3" x14ac:dyDescent="0.2">
      <c r="A8" s="123" t="s">
        <v>90</v>
      </c>
      <c r="B8" s="124">
        <v>3929510</v>
      </c>
      <c r="C8" s="126">
        <f t="shared" si="0"/>
        <v>0.80016819881670298</v>
      </c>
    </row>
    <row r="9" spans="1:3" x14ac:dyDescent="0.2">
      <c r="A9" s="123" t="s">
        <v>92</v>
      </c>
      <c r="B9" s="124">
        <v>3804014</v>
      </c>
      <c r="C9" s="126">
        <f t="shared" si="0"/>
        <v>0.77461338198745433</v>
      </c>
    </row>
    <row r="10" spans="1:3" x14ac:dyDescent="0.2">
      <c r="A10" s="123" t="s">
        <v>91</v>
      </c>
      <c r="B10" s="124">
        <v>2837963</v>
      </c>
      <c r="C10" s="126">
        <f t="shared" si="0"/>
        <v>0.57789590611003583</v>
      </c>
    </row>
    <row r="11" spans="1:3" x14ac:dyDescent="0.2">
      <c r="A11" s="123" t="s">
        <v>98</v>
      </c>
      <c r="B11" s="124">
        <v>1940542</v>
      </c>
      <c r="C11" s="126">
        <f t="shared" si="0"/>
        <v>0.39515359341703227</v>
      </c>
    </row>
    <row r="12" spans="1:3" x14ac:dyDescent="0.2">
      <c r="A12" s="123" t="s">
        <v>96</v>
      </c>
      <c r="B12" s="124">
        <v>1545125</v>
      </c>
      <c r="C12" s="126">
        <f t="shared" si="0"/>
        <v>0.31463462065159731</v>
      </c>
    </row>
    <row r="13" spans="1:3" x14ac:dyDescent="0.2">
      <c r="A13" s="123" t="s">
        <v>94</v>
      </c>
      <c r="B13" s="124">
        <v>1139314</v>
      </c>
      <c r="C13" s="126">
        <f t="shared" si="0"/>
        <v>0.23199911217089489</v>
      </c>
    </row>
    <row r="14" spans="1:3" x14ac:dyDescent="0.2">
      <c r="A14" s="123" t="s">
        <v>97</v>
      </c>
      <c r="B14" s="124">
        <v>807637</v>
      </c>
      <c r="C14" s="126">
        <f t="shared" si="0"/>
        <v>0.16445954930455084</v>
      </c>
    </row>
    <row r="15" spans="1:3" x14ac:dyDescent="0.2">
      <c r="A15" s="123" t="s">
        <v>93</v>
      </c>
      <c r="B15" s="124">
        <v>547050</v>
      </c>
      <c r="C15" s="126">
        <f t="shared" si="0"/>
        <v>0.11139608072321419</v>
      </c>
    </row>
    <row r="16" spans="1:3" x14ac:dyDescent="0.2">
      <c r="A16" s="123" t="s">
        <v>99</v>
      </c>
      <c r="B16" s="124">
        <v>1144</v>
      </c>
      <c r="C16" s="126">
        <f t="shared" si="0"/>
        <v>2.3295332482836491E-4</v>
      </c>
    </row>
    <row r="17" spans="1:19" s="1" customFormat="1" ht="11.25" customHeight="1" x14ac:dyDescent="0.2">
      <c r="A17" s="27" t="s">
        <v>46</v>
      </c>
      <c r="B17" s="4"/>
      <c r="C17" s="4"/>
      <c r="D17" s="4"/>
      <c r="E17" s="13"/>
      <c r="F17" s="5"/>
      <c r="G17" s="11"/>
      <c r="R17" s="74"/>
      <c r="S17" s="6"/>
    </row>
    <row r="18" spans="1:19" x14ac:dyDescent="0.2">
      <c r="A18" s="27" t="s">
        <v>78</v>
      </c>
    </row>
  </sheetData>
  <sortState ref="A37:D47">
    <sortCondition descending="1" ref="C37:C47"/>
  </sortState>
  <mergeCells count="1"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Usuario Computadoras</vt:lpstr>
      <vt:lpstr>Usuario Computadoras edad</vt:lpstr>
      <vt:lpstr>Usuario Computadoras Esc</vt:lpstr>
      <vt:lpstr>Usuarios computadora usos</vt:lpstr>
      <vt:lpstr>Usuario Internet</vt:lpstr>
      <vt:lpstr>Usuario Internet edad</vt:lpstr>
      <vt:lpstr>Usuario Internet Esc </vt:lpstr>
      <vt:lpstr>Usuario Int usos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INEGI_DECYT</dc:creator>
  <cp:lastModifiedBy>rgonzalez</cp:lastModifiedBy>
  <cp:lastPrinted>2017-03-13T19:24:56Z</cp:lastPrinted>
  <dcterms:created xsi:type="dcterms:W3CDTF">2017-03-10T20:50:29Z</dcterms:created>
  <dcterms:modified xsi:type="dcterms:W3CDTF">2017-09-04T18:09:52Z</dcterms:modified>
</cp:coreProperties>
</file>